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Rating and Ranking\2016 CHAMP 10\"/>
    </mc:Choice>
  </mc:AlternateContent>
  <bookViews>
    <workbookView xWindow="0" yWindow="120" windowWidth="11640" windowHeight="8700"/>
  </bookViews>
  <sheets>
    <sheet name="CHAMP 10" sheetId="2" r:id="rId1"/>
  </sheets>
  <calcPr calcId="152511"/>
</workbook>
</file>

<file path=xl/calcChain.xml><?xml version="1.0" encoding="utf-8"?>
<calcChain xmlns="http://schemas.openxmlformats.org/spreadsheetml/2006/main">
  <c r="F126" i="2" l="1"/>
  <c r="F132" i="2" s="1"/>
  <c r="G132" i="2" s="1"/>
  <c r="F84" i="2"/>
  <c r="F131" i="2" s="1"/>
  <c r="G131" i="2" s="1"/>
  <c r="F51" i="2"/>
  <c r="F130" i="2" s="1"/>
  <c r="G130" i="2" s="1"/>
  <c r="F40" i="2"/>
  <c r="F129" i="2" s="1"/>
  <c r="G129" i="2" s="1"/>
  <c r="E133" i="2"/>
  <c r="F133" i="2" l="1"/>
  <c r="G133" i="2" s="1"/>
</calcChain>
</file>

<file path=xl/sharedStrings.xml><?xml version="1.0" encoding="utf-8"?>
<sst xmlns="http://schemas.openxmlformats.org/spreadsheetml/2006/main" count="241" uniqueCount="217">
  <si>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</si>
  <si>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</si>
  <si>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</si>
  <si>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</si>
  <si>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</si>
  <si>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</si>
  <si>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</si>
  <si>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</si>
  <si>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</si>
  <si>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</si>
  <si>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</si>
  <si>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</si>
  <si>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Applicant Capacity</t>
  </si>
  <si>
    <t>Applicant Name:</t>
  </si>
  <si>
    <t>Housing</t>
  </si>
  <si>
    <t>Status of Construction Documents</t>
  </si>
  <si>
    <t>Zoning</t>
  </si>
  <si>
    <t>Financing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</si>
  <si>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</si>
  <si>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</si>
  <si>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</si>
  <si>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</si>
  <si>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</si>
  <si>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</si>
  <si>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</si>
  <si>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</si>
  <si>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</si>
  <si>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</si>
  <si>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</si>
  <si>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</si>
  <si>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</si>
  <si>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</si>
  <si>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</si>
  <si>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</si>
  <si>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</si>
  <si>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</si>
  <si>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</si>
  <si>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</si>
  <si>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</si>
  <si>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</si>
  <si>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</si>
  <si>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other comparable best management practices/standards</t>
  </si>
  <si>
    <t>for green building design.</t>
  </si>
  <si>
    <t xml:space="preserve">Award 3 points for each category if the application and </t>
  </si>
  <si>
    <t>Marketability</t>
  </si>
  <si>
    <t>The project design includes LEED, ASTM, Green Globes or</t>
  </si>
  <si>
    <t>for</t>
  </si>
  <si>
    <t>Commitments</t>
  </si>
  <si>
    <t>Project Location:</t>
  </si>
  <si>
    <t>Reviewer:</t>
  </si>
  <si>
    <t>greater than 50%</t>
  </si>
  <si>
    <t xml:space="preserve">within 1/2 mile of multi-modal options for transit (2 or more modes, i.e., rail transit station, regular all-day bus transit stops to major employment centers, all-day ferry station, etc.) </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</si>
  <si>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</si>
  <si>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</si>
  <si>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</si>
  <si>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Does the application demonstrate that the development team has the requisite experience to complete the development in a timely manner and within budget?</t>
  </si>
  <si>
    <t>Relevant</t>
  </si>
  <si>
    <t>Experience</t>
  </si>
  <si>
    <t>Availability of Affordable Housing</t>
  </si>
  <si>
    <t>Points will be awarded based on the proposed affordability in excess of programmatic minimums.</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</si>
  <si>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</si>
  <si>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</si>
  <si>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Unique Characteristics</t>
  </si>
  <si>
    <t>Evidence/explanation must be provided.  Neighborhood is defined as the development census tract or  contiguous census tract and MUST demonstrate linkage to the proposed development .</t>
  </si>
  <si>
    <t xml:space="preserve"> </t>
  </si>
  <si>
    <t>Max Possible Points</t>
  </si>
  <si>
    <t>Award points based on affordability period.</t>
  </si>
  <si>
    <t>0 -20%</t>
  </si>
  <si>
    <t>Does the project include an approved zone change or an overlay district designation that will enable mixed-use development in the present and in the future in the project site and /or in the surrounding area, such as a housing incentive zone?</t>
  </si>
  <si>
    <t>The question is attempting to gauge if capital investment for water/sewer will be required to accomplish the project.</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</si>
  <si>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</si>
  <si>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</si>
  <si>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</si>
  <si>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 xml:space="preserve">     </t>
  </si>
  <si>
    <t>Actual Points</t>
  </si>
  <si>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</si>
  <si>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</si>
  <si>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</si>
  <si>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Explanation: </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</si>
  <si>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</si>
  <si>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</si>
  <si>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 xml:space="preserve"> based on percentage.  </t>
  </si>
  <si>
    <t>Use Exhibit 6.5 - Sources of Funds:  Permanent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</si>
  <si>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</si>
  <si>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</si>
  <si>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</si>
  <si>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</si>
  <si>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</si>
  <si>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</si>
  <si>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</si>
  <si>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</si>
  <si>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</si>
  <si>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4.6 and 4.8.a</t>
  </si>
  <si>
    <t>DOH Website</t>
  </si>
  <si>
    <t>4.2 and 6.5</t>
  </si>
  <si>
    <t>4.3.2 and 4.7.a.</t>
  </si>
  <si>
    <t>4.3.1 and 4.7.a</t>
  </si>
  <si>
    <t>4.7.e and 4.7.a</t>
  </si>
  <si>
    <t>4.8.c and 4.8.d</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</si>
  <si>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</si>
  <si>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</si>
  <si>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</si>
  <si>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</si>
  <si>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</si>
  <si>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</si>
  <si>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</si>
  <si>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</si>
  <si>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</si>
  <si>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</si>
  <si>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 xml:space="preserve">Divide DOH investment by TDC (less other state funds) and input score </t>
  </si>
  <si>
    <t>Above $75,000 and up to and including $125,000/DOH Unit</t>
  </si>
  <si>
    <t>Above $125,000 and up to and including $175,000/DOH Unit</t>
  </si>
  <si>
    <r>
      <rPr>
        <u/>
        <sz val="6"/>
        <rFont val="Arial"/>
        <family val="2"/>
      </rPr>
      <t>Total</t>
    </r>
    <r>
      <rPr>
        <sz val="6"/>
        <rFont val="Arial"/>
        <family val="2"/>
      </rPr>
      <t xml:space="preserve"> Cost Per Unit</t>
    </r>
  </si>
  <si>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</si>
  <si>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</si>
  <si>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</si>
  <si>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</si>
  <si>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t xml:space="preserve"> Comments</t>
  </si>
  <si>
    <t>Above $50,000 and up to and including $75,000/DOH Unit</t>
  </si>
  <si>
    <t>Above $75,000 and up to and including $100,000/DOH Unit</t>
  </si>
  <si>
    <t>Above $100,000 and up to and including $150,000</t>
  </si>
  <si>
    <t>5% up to 15%</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</si>
  <si>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</si>
  <si>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</si>
  <si>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</si>
  <si>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</si>
  <si>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</si>
  <si>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</si>
  <si>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</si>
  <si>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</si>
  <si>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</si>
  <si>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</si>
  <si>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</si>
  <si>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</si>
  <si>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</si>
  <si>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</si>
  <si>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</si>
  <si>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</si>
  <si>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</si>
  <si>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</si>
  <si>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Does the application contain a letter of support from the municipality's Chief Elected Official or other state or local officials?</t>
  </si>
  <si>
    <t>Does the project involve a tract of undeveloped land, raw land or a "Greenfield?"  (Note: Development of infill sites - smaller undeveloped parcels within larger developed areas, are highly encouraged.)</t>
  </si>
  <si>
    <r>
      <t xml:space="preserve">Is the </t>
    </r>
    <r>
      <rPr>
        <b/>
        <sz val="6"/>
        <rFont val="Arial"/>
        <family val="2"/>
      </rPr>
      <t>main project site</t>
    </r>
    <r>
      <rPr>
        <sz val="6"/>
        <rFont val="Arial"/>
        <family val="2"/>
      </rPr>
      <t xml:space="preserve"> a designated Brownfield?</t>
    </r>
  </si>
  <si>
    <r>
      <rPr>
        <b/>
        <sz val="6"/>
        <rFont val="Arial"/>
        <family val="2"/>
      </rPr>
      <t xml:space="preserve">DOH DEVELOPMENT STAFF TO PROVIDE SCORE      </t>
    </r>
    <r>
      <rPr>
        <sz val="6"/>
        <rFont val="Arial"/>
        <family val="2"/>
      </rPr>
      <t xml:space="preserve">                                              Award points based on the proximity of the proposed development to public and mass transit.   Proposed transit projects that are underway may also be considered.</t>
    </r>
  </si>
  <si>
    <t>DOH DEVELOPMENT STAFF TO PROVIDE SCORE</t>
  </si>
  <si>
    <t>Above $150,000 and up to and including $175,000</t>
  </si>
  <si>
    <t>The State encourages the incorporation of sustainable development standards  into all project designs.  These standards include green building standards, alternate energy sources, water conservation, and land conservation, and energy conservation.</t>
  </si>
  <si>
    <t>The project design includes alternative energy sources such as wind, solar, hydro, etc., with sufficient savings in operating costs to justify the initial investment.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</si>
  <si>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that includes the appropriation of local financial resources.      </t>
    </r>
    <r>
      <rPr>
        <sz val="6"/>
        <color indexed="10"/>
        <rFont val="Arial"/>
        <family val="2"/>
      </rPr>
      <t xml:space="preserve">      </t>
    </r>
    <r>
      <rPr>
        <sz val="6"/>
        <rFont val="Arial"/>
        <family val="2"/>
      </rPr>
      <t xml:space="preserve">                                                 </t>
    </r>
  </si>
  <si>
    <t>Reduction of Affordable Units</t>
  </si>
  <si>
    <t>Does the proposed development result in a reduction in the overall number, type, or style of existing affordable housing units.</t>
  </si>
  <si>
    <t>4.3.a Proj. Narr.</t>
  </si>
  <si>
    <t>At least 20% non-rent restricted with rent levels similar to affordable levels</t>
  </si>
  <si>
    <t xml:space="preserve"> more than 20% and up to 30%</t>
  </si>
  <si>
    <t>more than 15% and up to 20%</t>
  </si>
  <si>
    <t>greater than 5% up to 10%</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</si>
  <si>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and properties with high concentrations of hazardous substances)?</t>
  </si>
  <si>
    <r>
      <rPr>
        <b/>
        <sz val="6"/>
        <color rgb="FFFF0000"/>
        <rFont val="Arial"/>
        <family val="2"/>
      </rPr>
      <t xml:space="preserve">**Note to Low Income and Supportive Housing Point Categories: </t>
    </r>
    <r>
      <rPr>
        <b/>
        <sz val="6"/>
        <rFont val="Arial"/>
        <family val="2"/>
      </rPr>
      <t xml:space="preserve"> Applicants may only receive points for a maximum of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</si>
  <si>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Provides that at least 20% of a project's units are large family units (3+ bedrooms)</t>
  </si>
  <si>
    <t>more than 15% and less than 25%</t>
  </si>
  <si>
    <t>Resident Participation  Agreements - to be used only if two Housing Authority developed or sponsored applications are tied.  Not to be used as a tiebreaker between HA and Non-Housing Authority proposals. 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</si>
  <si>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t>Areas of Opportunity</t>
  </si>
  <si>
    <t>Moderate</t>
  </si>
  <si>
    <t>Approval with Conditions</t>
  </si>
  <si>
    <t>25-35 year affordability period</t>
  </si>
  <si>
    <t>Greater than 35 year affordability period</t>
  </si>
  <si>
    <t>Above $150,000 per unit</t>
  </si>
  <si>
    <t>Above $350,000 per unit</t>
  </si>
  <si>
    <t>Above $250,000 per unit</t>
  </si>
  <si>
    <t>Fair Hsg Impacts Form</t>
  </si>
  <si>
    <r>
      <t xml:space="preserve">Rehabilitation projects        </t>
    </r>
    <r>
      <rPr>
        <sz val="6"/>
        <rFont val="Arial"/>
        <family val="2"/>
      </rPr>
      <t>Up to and including $50,000/DOH Unit</t>
    </r>
  </si>
  <si>
    <r>
      <t xml:space="preserve">New Construction               </t>
    </r>
    <r>
      <rPr>
        <sz val="6"/>
        <rFont val="Arial"/>
        <family val="2"/>
      </rPr>
      <t>Up to and including $75,000/DOH Unit</t>
    </r>
  </si>
  <si>
    <t>DOH maintains the discretion to modify the points in this category based on specific project details if the scoring does not properly reflect location opportunity.</t>
  </si>
  <si>
    <t>Provide between 6 and 2 points will be awarded based on project location as defined by the DOH website Opportunity Mapping.</t>
  </si>
  <si>
    <t>Very High - High</t>
  </si>
  <si>
    <t>Low - Very Low</t>
  </si>
  <si>
    <r>
      <rPr>
        <b/>
        <sz val="6"/>
        <rFont val="Arial"/>
        <family val="2"/>
      </rPr>
      <t>OR</t>
    </r>
    <r>
      <rPr>
        <sz val="6"/>
        <rFont val="Arial"/>
        <family val="2"/>
      </rPr>
      <t xml:space="preserve">    Within 1/4 mile of regular all-day bus transit stops to major employment centers</t>
    </r>
  </si>
  <si>
    <t>Provide 4 points if the app. demonstrate that the project site is within a safe walking distance (not more than 1/4 mile) of community services and amenities.  Partial points may be awarded for proximity to fewer amenities.</t>
  </si>
  <si>
    <r>
      <t xml:space="preserve">Provide points if the project is located in a municipality where there is less than 10% affordable housing as identified in the Affordable Housing Appeals List.   Points will be only be awarded for the creation of new units with 2 or more bedrooms.  Points </t>
    </r>
    <r>
      <rPr>
        <b/>
        <i/>
        <u/>
        <sz val="6"/>
        <rFont val="Arial"/>
        <family val="2"/>
      </rPr>
      <t>will not</t>
    </r>
    <r>
      <rPr>
        <sz val="6"/>
        <rFont val="Arial"/>
        <family val="2"/>
      </rPr>
      <t xml:space="preserve"> be awarded for the rehabilitation of existing units.                     </t>
    </r>
  </si>
  <si>
    <t xml:space="preserve"> more than 25% and up to 50%</t>
  </si>
  <si>
    <t>Reduce the scoring by 15 points if there is an overall reduction in the number or size (square footage and bedroom count) of existing affordable housing units</t>
  </si>
  <si>
    <t>Experience with residential projects completed on time.</t>
  </si>
  <si>
    <t>Reduce the scoring by 12 points if significant environmental concerns raised.</t>
  </si>
  <si>
    <t>Award 2 points for every 4 units of non-age restricted housing created up to a maximum of 16 points.</t>
  </si>
  <si>
    <t xml:space="preserve">Points will be provided if the proposed development includes mixed-use development.   To receive points, the development must include dedicated space for non-residential uses such as office, retail, commercial, educational etc.  </t>
  </si>
  <si>
    <t>Projects that propose mixed-uses rather than a single land use will be awarded points.  Points will only be awarded if the non-residential space  will be occupied by a party other than the developer or any related entity.</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</si>
  <si>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</si>
  <si>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t>More than 10%  up to 30%</t>
  </si>
  <si>
    <t>An application for a project in which more than 50% of the units are proposed to be affordable will be reduced by up to -12 points if the project location is negatively impacted by its proximity to facilities and land uses that raise significant noise, sound, smell, or other environmental concerns, if such negative impacts are not effectively mitigated.</t>
  </si>
  <si>
    <t>Does the proposed development include unique and positive community development component(s) and impact(s) not otherwise reflected in other rating and ranking categories?  Points can be provided on a sliding scale from 1-5 if such characteristics are present.</t>
  </si>
  <si>
    <t>Has the applicant received full zoning approval for the specific project being applied for?  "Full zoning approval" means zoning "as of right", or documented approval of all conditions identified in ConApp Section 4.7.  Conditional approval is a threshold.</t>
  </si>
  <si>
    <t>What is the percentage of DOH's investment vs. TDC?  Other state funds, including but not limited to Urban Act, Brownfields, HTCC, State Historic Tax Credits, and CRDA, are not considered leverage for the purposes of this scoring category.</t>
  </si>
  <si>
    <r>
      <t xml:space="preserve">To receive points the application must  demonstrate that there is a market demand with quantifiable information.  The applicant should demonstrate that marketability exists for all units, including affordable, market, and commercial units.  </t>
    </r>
    <r>
      <rPr>
        <b/>
        <u/>
        <sz val="6"/>
        <rFont val="Arial"/>
        <family val="2"/>
      </rPr>
      <t>NOTE:  DOH may eliminate applications for threshold purposes where there are significant marketability concerns.</t>
    </r>
  </si>
  <si>
    <r>
      <t xml:space="preserve">Lack of experience with residential projects </t>
    </r>
    <r>
      <rPr>
        <b/>
        <u/>
        <sz val="6"/>
        <rFont val="Arial"/>
        <family val="2"/>
      </rPr>
      <t>or</t>
    </r>
    <r>
      <rPr>
        <sz val="6"/>
        <rFont val="Arial"/>
        <family val="2"/>
      </rPr>
      <t xml:space="preserve"> experienced but with minor closing/completion problems.</t>
    </r>
  </si>
  <si>
    <t>Record indicates development team member(s) had numerous closing or completion problems in past.</t>
  </si>
  <si>
    <t>Marketability concerns that impact finances but not feasibility</t>
  </si>
  <si>
    <t xml:space="preserve"> Marketing issues that significantly impact proposed financing</t>
  </si>
  <si>
    <t>Above $150,000 and up to and including $250,000</t>
  </si>
  <si>
    <t>Above $250,000 and up to and including $300,000</t>
  </si>
  <si>
    <t>Firm commitments between 25% and 50% of non-excluded</t>
  </si>
  <si>
    <t xml:space="preserve"> funding sources</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</si>
  <si>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The gut rehabilitation of existing unoccupied units as well as the conversion of non-residential space into residential space shall be considered new construction for the purposes of this category. To allow for variations in costs related to land acquisition, prevailing wages, and bedroom size, the following adjustment factors will be used:                                                                                                                                                </t>
    </r>
    <r>
      <rPr>
        <sz val="6"/>
        <rFont val="Aharoni"/>
        <charset val="177"/>
      </rPr>
      <t>•</t>
    </r>
    <r>
      <rPr>
        <sz val="6"/>
        <rFont val="Arial"/>
        <family val="2"/>
      </rPr>
      <t xml:space="preserve">A factor of 10% will be added for developments located in Fairfield County                                                                                                                                              •The requirement for either state or federal prevailing wages will increase the ranges by a factor of 10%                                                                                                             •A factor of 10% will be added to each income range for the percent of 3+ bedroom units in each proposal    </t>
    </r>
    <r>
      <rPr>
        <b/>
        <sz val="6"/>
        <color rgb="FFFF0000"/>
        <rFont val="Arial"/>
        <family val="2"/>
      </rPr>
      <t xml:space="preserve">                                     </t>
    </r>
    <r>
      <rPr>
        <b/>
        <sz val="6"/>
        <rFont val="Arial"/>
        <family val="2"/>
      </rPr>
      <t xml:space="preserve">       </t>
    </r>
    <r>
      <rPr>
        <sz val="6"/>
        <rFont val="Arial"/>
        <family val="2"/>
      </rPr>
      <t xml:space="preserve">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t>
    </r>
    <r>
      <rPr>
        <b/>
        <u/>
        <sz val="6"/>
        <rFont val="Arial"/>
        <family val="2"/>
      </rPr>
      <t>NOTE</t>
    </r>
    <r>
      <rPr>
        <sz val="6"/>
        <rFont val="Arial"/>
        <family val="2"/>
      </rPr>
      <t>: DOH may make additional adjustments based on unavoidable and reasonable high costs associated with a specific development.</t>
    </r>
  </si>
  <si>
    <t>Firm commitments equal or above 50% of non-excluded</t>
  </si>
  <si>
    <r>
      <t xml:space="preserve">Rehabilitation projects              </t>
    </r>
    <r>
      <rPr>
        <sz val="6"/>
        <rFont val="Arial"/>
        <family val="2"/>
      </rPr>
      <t xml:space="preserve"> Up to and including $100,000</t>
    </r>
  </si>
  <si>
    <r>
      <t xml:space="preserve">New Construction                       </t>
    </r>
    <r>
      <rPr>
        <sz val="6"/>
        <rFont val="Arial"/>
        <family val="2"/>
      </rPr>
      <t xml:space="preserve">  Up to and including $150,000</t>
    </r>
  </si>
  <si>
    <t>To receive maximum points for full zoning approval, any conditions set forth in the zoning approval must be limited to routine zoning and/or planning  requirements. Two points will be awarded for applications with conditions which may raise feasibility concerns.</t>
  </si>
  <si>
    <r>
      <t>How firm are the funding sources (e</t>
    </r>
    <r>
      <rPr>
        <u/>
        <sz val="6"/>
        <rFont val="Arial"/>
        <family val="2"/>
      </rPr>
      <t>xcluding</t>
    </r>
    <r>
      <rPr>
        <sz val="6"/>
        <rFont val="Arial"/>
        <family val="2"/>
      </rPr>
      <t xml:space="preserve"> CHFA financing, any state </t>
    </r>
    <r>
      <rPr>
        <b/>
        <sz val="6"/>
        <rFont val="Arial"/>
        <family val="2"/>
      </rPr>
      <t>or</t>
    </r>
    <r>
      <rPr>
        <sz val="6"/>
        <rFont val="Arial"/>
        <family val="2"/>
      </rPr>
      <t xml:space="preserve"> federal tax credit proceeds </t>
    </r>
    <r>
      <rPr>
        <b/>
        <sz val="6"/>
        <rFont val="Arial"/>
        <family val="2"/>
      </rPr>
      <t>including LIHTCs, HTCCs, and HTCs</t>
    </r>
    <r>
      <rPr>
        <sz val="6"/>
        <rFont val="Arial"/>
        <family val="2"/>
      </rPr>
      <t xml:space="preserve">, and DOH funds)?  Points will only be awarded for this category if the </t>
    </r>
    <r>
      <rPr>
        <b/>
        <sz val="6"/>
        <rFont val="Arial"/>
        <family val="2"/>
      </rPr>
      <t>non-excluded</t>
    </r>
    <r>
      <rPr>
        <sz val="6"/>
        <rFont val="Arial"/>
        <family val="2"/>
      </rPr>
      <t xml:space="preserve"> funding sources account for at least 50% of Total Development Costs.  </t>
    </r>
  </si>
  <si>
    <r>
      <t xml:space="preserve">Can the project or project site be served by existing public utility services?  </t>
    </r>
    <r>
      <rPr>
        <b/>
        <sz val="6"/>
        <rFont val="Arial"/>
        <family val="2"/>
      </rPr>
      <t>OR</t>
    </r>
    <r>
      <rPr>
        <sz val="6"/>
        <rFont val="Arial"/>
        <family val="2"/>
      </rPr>
      <t xml:space="preserve"> is the proposed development located in a high opportunity census tract.</t>
    </r>
  </si>
  <si>
    <t>Is the project a mixed-income development, meaning a portion of the  units are non-income restricted and the projected unit rents are targeted to bands substantially higher than the affordable units? Five (5) points will be awarded if a development has at least 20% non-income restricted but rents are similar to the restricted affordable rents.</t>
  </si>
  <si>
    <t xml:space="preserve">Award points based on the percentage of non-income restricted units if the percentage of non-restricted units fall within the identified ranges AND such units are projected to have substantially higher rents than the restricted units.  Award 5 points if the development will have at least 20% non-restricted units that are at rent levels similar to the affordable units.  </t>
  </si>
  <si>
    <t>10 points if both</t>
  </si>
  <si>
    <t>5 points if vacant/abandoned property</t>
  </si>
  <si>
    <t>5 points if historic designated property</t>
  </si>
  <si>
    <r>
      <t xml:space="preserve"> Does the project include the reuse and rehabilitation of suitable </t>
    </r>
    <r>
      <rPr>
        <b/>
        <i/>
        <sz val="6"/>
        <rFont val="Arial"/>
        <family val="2"/>
      </rPr>
      <t>formerly developed</t>
    </r>
    <r>
      <rPr>
        <sz val="6"/>
        <rFont val="Arial"/>
        <family val="2"/>
      </rPr>
      <t xml:space="preserve"> vacant or abandoned properties  </t>
    </r>
    <r>
      <rPr>
        <b/>
        <u/>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  </t>
    </r>
  </si>
  <si>
    <t xml:space="preserve">  </t>
  </si>
  <si>
    <t xml:space="preserve"> Points will be awarded based on the total cost per unit.  Applications will be scored on whether the project is rehabilitation or new construction.  Conversion of properties from non-housing to  housing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</si>
  <si>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r>
      <t>Divide the Total Development Cost by the total number of units.</t>
    </r>
    <r>
      <rPr>
        <sz val="6"/>
        <rFont val="Arial"/>
        <family val="2"/>
      </rPr>
      <t xml:space="preserve"> The gut rehabilitation of existing unoccupied units as well as the conversion of non-residential space into residential space shall be considered new construction for the purposes of this category. To allow for variations in costs related to land acquisition, prevailing wages, and bedroom size, the following adjustment factors will be used:                                                                                                                                    </t>
    </r>
    <r>
      <rPr>
        <sz val="6"/>
        <rFont val="Aharoni"/>
        <charset val="177"/>
      </rPr>
      <t>•</t>
    </r>
    <r>
      <rPr>
        <sz val="6"/>
        <rFont val="Arial"/>
        <family val="2"/>
      </rPr>
      <t xml:space="preserve">Acquisition costs will be removed from the projects TDC                                                    •A factor of 10% will be added for developments located in Fairfield County                                                                                                                                                    •The requirement for either state or federal prevailing wages will increase the ranges by a factor of 10%                                                                                                             •A factor of 10% will be added to each income range for the percent of 3+ bedroom units in each proposal    </t>
    </r>
    <r>
      <rPr>
        <b/>
        <sz val="6"/>
        <color rgb="FFFF0000"/>
        <rFont val="Arial"/>
        <family val="2"/>
      </rPr>
      <t xml:space="preserve">                                     </t>
    </r>
    <r>
      <rPr>
        <b/>
        <sz val="6"/>
        <rFont val="Arial"/>
        <family val="2"/>
      </rPr>
      <t xml:space="preserve">       </t>
    </r>
    <r>
      <rPr>
        <sz val="6"/>
        <rFont val="Arial"/>
        <family val="2"/>
      </rPr>
      <t xml:space="preserve">                                                       </t>
    </r>
    <r>
      <rPr>
        <b/>
        <u/>
        <sz val="6"/>
        <rFont val="Arial"/>
        <family val="2"/>
      </rPr>
      <t>EXAMPLE:</t>
    </r>
    <r>
      <rPr>
        <sz val="6"/>
        <rFont val="Arial"/>
        <family val="2"/>
      </rPr>
      <t xml:space="preserve">   The point categories for a new 10-unit construction proposal that includes prevailing wages and 5 3-bedroom units will be adjusted as follows: $150,000 x 1.1 x 1.05 =$173,250 max, $250,000 x 1.1 x 1.05 = $288,750 max,  $300,000 x 1.1 x 1.05 = $346,500 max, $350,000 x 1.1 x 1.05 = $404,250.                                                                                                                              </t>
    </r>
    <r>
      <rPr>
        <b/>
        <u/>
        <sz val="6"/>
        <rFont val="Arial"/>
        <family val="2"/>
      </rPr>
      <t>NOTE</t>
    </r>
    <r>
      <rPr>
        <sz val="6"/>
        <rFont val="Arial"/>
        <family val="2"/>
      </rPr>
      <t>: DOH may make additional adjustments based on unavoidable and reasonable high costs associated with a specific development.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</si>
</sst>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31"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i/>
      <sz val="6"/>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trike/>
      <sz val="6"/>
      <color rgb="FFFF0000"/>
      <name val="Arial"/>
      <family val="2"/>
    </font>
    <font>
      <b/>
      <i/>
      <u/>
      <sz val="6"/>
      <name val="Arial"/>
      <family val="2"/>
    </font>
    <font>
      <sz val="7"/>
      <name val="Arial"/>
      <family val="2"/>
    </font>
    <font>
      <sz val="6"/>
      <name val="Aharoni"/>
      <charset val="177"/>
    </font>
    <font>
      <b/>
      <i/>
      <sz val="6"/>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bottom style="hair">
        <color indexed="64"/>
      </bottom>
      <diagonal/>
    </border>
    <border>
      <left/>
      <right style="medium">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400">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3" xfId="0" applyFont="1" applyFill="1" applyBorder="1" applyAlignment="1">
      <alignment horizontal="right"/>
    </xf>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7" fillId="0" borderId="3" xfId="0" applyFont="1" applyFill="1" applyBorder="1" applyAlignment="1">
      <alignment horizontal="center" wrapText="1"/>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7"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6" xfId="0" applyNumberFormat="1" applyFont="1" applyFill="1" applyBorder="1" applyAlignment="1" applyProtection="1">
      <alignment horizontal="center" vertical="top"/>
      <protection locked="0"/>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0" fontId="2" fillId="0" borderId="0"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1" xfId="0" applyNumberFormat="1" applyFont="1" applyFill="1" applyBorder="1" applyAlignment="1">
      <alignment horizontal="center" vertical="top"/>
    </xf>
    <xf numFmtId="1" fontId="1" fillId="0" borderId="12" xfId="0" applyNumberFormat="1" applyFont="1" applyFill="1" applyBorder="1" applyAlignment="1">
      <alignment horizontal="center" vertical="top"/>
    </xf>
    <xf numFmtId="1" fontId="10" fillId="0" borderId="2" xfId="0" applyNumberFormat="1" applyFont="1" applyFill="1" applyBorder="1" applyAlignment="1" applyProtection="1">
      <alignment horizontal="center" vertical="top"/>
      <protection locked="0"/>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6" xfId="0" applyFont="1" applyFill="1" applyBorder="1" applyAlignment="1">
      <alignment horizontal="center" wrapText="1"/>
    </xf>
    <xf numFmtId="0" fontId="1" fillId="0" borderId="4" xfId="0" applyFont="1" applyFill="1" applyBorder="1" applyAlignment="1">
      <alignment horizontal="center" wrapText="1"/>
    </xf>
    <xf numFmtId="0" fontId="1" fillId="0" borderId="6"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1" fillId="0" borderId="13" xfId="0" applyFont="1" applyFill="1" applyBorder="1" applyAlignment="1">
      <alignment horizontal="center" vertical="center" wrapText="1"/>
    </xf>
    <xf numFmtId="0" fontId="1" fillId="0" borderId="14" xfId="0" applyFont="1" applyFill="1" applyBorder="1"/>
    <xf numFmtId="0" fontId="1" fillId="0" borderId="16" xfId="0" applyFont="1" applyFill="1" applyBorder="1" applyAlignment="1" applyProtection="1">
      <protection locked="0"/>
    </xf>
    <xf numFmtId="49" fontId="1" fillId="0" borderId="16" xfId="0" applyNumberFormat="1" applyFont="1" applyFill="1" applyBorder="1" applyAlignment="1" applyProtection="1">
      <alignment horizontal="left"/>
      <protection locked="0"/>
    </xf>
    <xf numFmtId="49" fontId="1" fillId="0" borderId="17" xfId="0" applyNumberFormat="1" applyFont="1" applyFill="1" applyBorder="1"/>
    <xf numFmtId="1" fontId="2" fillId="0" borderId="0" xfId="0" applyNumberFormat="1" applyFont="1" applyFill="1" applyAlignment="1">
      <alignment horizontal="right" vertical="top"/>
    </xf>
    <xf numFmtId="0" fontId="2" fillId="0" borderId="18"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19"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8"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1" fillId="0" borderId="0" xfId="0" applyFont="1" applyFill="1" applyBorder="1" applyAlignment="1">
      <alignment wrapText="1"/>
    </xf>
    <xf numFmtId="0" fontId="2" fillId="0" borderId="0" xfId="0" applyFont="1" applyFill="1" applyAlignment="1">
      <alignment horizontal="right" vertical="top"/>
    </xf>
    <xf numFmtId="0" fontId="1" fillId="0" borderId="4" xfId="0" applyFont="1" applyFill="1" applyBorder="1" applyAlignment="1">
      <alignment wrapText="1"/>
    </xf>
    <xf numFmtId="0" fontId="1" fillId="0" borderId="8" xfId="0" applyFont="1" applyFill="1" applyBorder="1" applyAlignment="1">
      <alignment horizontal="right"/>
    </xf>
    <xf numFmtId="0" fontId="2" fillId="0" borderId="6" xfId="0" applyFont="1" applyFill="1" applyBorder="1" applyAlignment="1">
      <alignment horizontal="center" wrapText="1"/>
    </xf>
    <xf numFmtId="49" fontId="1" fillId="0" borderId="22" xfId="0" applyNumberFormat="1" applyFont="1" applyFill="1" applyBorder="1"/>
    <xf numFmtId="0" fontId="1" fillId="0" borderId="9" xfId="0" applyFont="1" applyFill="1" applyBorder="1" applyAlignment="1">
      <alignment wrapText="1"/>
    </xf>
    <xf numFmtId="49" fontId="1" fillId="0" borderId="20" xfId="0" applyNumberFormat="1" applyFont="1" applyFill="1" applyBorder="1"/>
    <xf numFmtId="49" fontId="1" fillId="0" borderId="9" xfId="0" applyNumberFormat="1" applyFont="1" applyFill="1" applyBorder="1"/>
    <xf numFmtId="0" fontId="14" fillId="0" borderId="0" xfId="0" applyFont="1" applyFill="1" applyBorder="1" applyAlignment="1">
      <alignment wrapText="1"/>
    </xf>
    <xf numFmtId="0" fontId="14" fillId="0" borderId="0" xfId="0" applyFont="1" applyFill="1" applyBorder="1"/>
    <xf numFmtId="1" fontId="11" fillId="0" borderId="5" xfId="0" applyNumberFormat="1" applyFont="1" applyFill="1" applyBorder="1" applyAlignment="1">
      <alignment horizontal="center" vertical="top"/>
    </xf>
    <xf numFmtId="0" fontId="12" fillId="0" borderId="1" xfId="0" applyFont="1" applyFill="1" applyBorder="1" applyAlignment="1">
      <alignment horizontal="right" vertical="top"/>
    </xf>
    <xf numFmtId="0" fontId="12" fillId="0" borderId="1" xfId="0" applyFont="1" applyFill="1" applyBorder="1" applyAlignment="1">
      <alignment horizontal="center" vertical="top"/>
    </xf>
    <xf numFmtId="0" fontId="12" fillId="0" borderId="5" xfId="0" applyFont="1" applyFill="1" applyBorder="1" applyAlignment="1">
      <alignment horizontal="right" vertical="top"/>
    </xf>
    <xf numFmtId="0" fontId="12" fillId="0" borderId="5" xfId="0" applyFont="1" applyFill="1" applyBorder="1" applyAlignment="1">
      <alignment horizontal="center" vertical="top"/>
    </xf>
    <xf numFmtId="0" fontId="1" fillId="0" borderId="6" xfId="0" applyFont="1" applyFill="1" applyBorder="1" applyAlignment="1">
      <alignment horizontal="right" vertical="top"/>
    </xf>
    <xf numFmtId="0" fontId="14" fillId="3" borderId="17" xfId="0" applyFont="1" applyFill="1" applyBorder="1" applyAlignment="1">
      <alignment wrapText="1"/>
    </xf>
    <xf numFmtId="0" fontId="14" fillId="3" borderId="26" xfId="0" applyFont="1" applyFill="1" applyBorder="1"/>
    <xf numFmtId="1" fontId="1" fillId="0" borderId="27"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6" xfId="0" applyFont="1" applyFill="1" applyBorder="1" applyAlignment="1">
      <alignment horizontal="right"/>
    </xf>
    <xf numFmtId="0" fontId="1" fillId="0" borderId="4" xfId="0" applyFont="1" applyFill="1" applyBorder="1" applyAlignment="1">
      <alignment horizontal="right"/>
    </xf>
    <xf numFmtId="49" fontId="1" fillId="0" borderId="9" xfId="0" applyNumberFormat="1" applyFont="1" applyFill="1" applyBorder="1" applyAlignment="1">
      <alignment wrapText="1"/>
    </xf>
    <xf numFmtId="49" fontId="1" fillId="0" borderId="20" xfId="0" applyNumberFormat="1" applyFont="1" applyFill="1" applyBorder="1" applyAlignment="1">
      <alignment vertical="top" wrapText="1"/>
    </xf>
    <xf numFmtId="0" fontId="1" fillId="0" borderId="29" xfId="0" applyFont="1" applyFill="1" applyBorder="1" applyAlignment="1">
      <alignment horizontal="center" vertical="top"/>
    </xf>
    <xf numFmtId="49" fontId="1" fillId="0" borderId="3" xfId="0" applyNumberFormat="1" applyFont="1" applyFill="1" applyBorder="1"/>
    <xf numFmtId="49" fontId="1" fillId="0" borderId="6" xfId="0" applyNumberFormat="1" applyFont="1" applyFill="1" applyBorder="1"/>
    <xf numFmtId="0" fontId="1" fillId="0" borderId="6" xfId="0" applyFont="1" applyFill="1" applyBorder="1"/>
    <xf numFmtId="0" fontId="1" fillId="0" borderId="5" xfId="0" applyFont="1" applyFill="1" applyBorder="1" applyAlignment="1" applyProtection="1">
      <alignment horizontal="center" vertical="top"/>
      <protection locked="0"/>
    </xf>
    <xf numFmtId="1" fontId="12" fillId="0" borderId="1" xfId="0" applyNumberFormat="1" applyFont="1" applyFill="1" applyBorder="1" applyAlignment="1">
      <alignment horizontal="center" vertical="top"/>
    </xf>
    <xf numFmtId="0" fontId="15" fillId="0" borderId="0" xfId="0" applyFont="1" applyFill="1" applyAlignment="1">
      <alignment horizontal="right"/>
    </xf>
    <xf numFmtId="49" fontId="15" fillId="0" borderId="0" xfId="0" applyNumberFormat="1" applyFont="1" applyFill="1" applyAlignment="1">
      <alignment horizontal="right"/>
    </xf>
    <xf numFmtId="166" fontId="14" fillId="0" borderId="17"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1" fillId="0" borderId="24" xfId="0" applyFont="1" applyFill="1" applyBorder="1" applyAlignment="1">
      <alignment horizontal="center" vertical="top"/>
    </xf>
    <xf numFmtId="0" fontId="1" fillId="0" borderId="13" xfId="0" applyFont="1" applyFill="1" applyBorder="1" applyAlignment="1">
      <alignment horizont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10" xfId="0" applyFont="1" applyFill="1" applyBorder="1" applyAlignment="1">
      <alignment horizontal="center" vertical="top"/>
    </xf>
    <xf numFmtId="1" fontId="1" fillId="0" borderId="10"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20" xfId="0" applyFont="1" applyFill="1" applyBorder="1" applyProtection="1">
      <protection locked="0"/>
    </xf>
    <xf numFmtId="1" fontId="1" fillId="0" borderId="9" xfId="0" applyNumberFormat="1" applyFont="1" applyFill="1" applyBorder="1" applyAlignment="1" applyProtection="1">
      <alignment horizontal="center" vertical="top"/>
      <protection locked="0"/>
    </xf>
    <xf numFmtId="0" fontId="2" fillId="0" borderId="9" xfId="0" applyFont="1" applyFill="1" applyBorder="1"/>
    <xf numFmtId="1" fontId="1" fillId="0" borderId="20" xfId="0" applyNumberFormat="1" applyFont="1" applyFill="1" applyBorder="1" applyAlignment="1" applyProtection="1">
      <alignment horizontal="center" vertical="top"/>
      <protection locked="0"/>
    </xf>
    <xf numFmtId="0" fontId="1" fillId="0" borderId="20" xfId="0" applyFont="1" applyFill="1" applyBorder="1"/>
    <xf numFmtId="49" fontId="1" fillId="0" borderId="4" xfId="0" applyNumberFormat="1" applyFont="1" applyFill="1" applyBorder="1" applyAlignment="1">
      <alignment wrapText="1"/>
    </xf>
    <xf numFmtId="1" fontId="1" fillId="0" borderId="8" xfId="0" applyNumberFormat="1" applyFont="1" applyFill="1" applyBorder="1" applyAlignment="1">
      <alignment horizontal="center" vertical="top"/>
    </xf>
    <xf numFmtId="49" fontId="2" fillId="0" borderId="9" xfId="0" applyNumberFormat="1" applyFont="1" applyFill="1" applyBorder="1" applyAlignment="1">
      <alignment vertical="top"/>
    </xf>
    <xf numFmtId="0" fontId="1" fillId="0" borderId="8" xfId="0" applyFont="1" applyFill="1" applyBorder="1" applyAlignment="1">
      <alignment horizontal="right" vertical="top"/>
    </xf>
    <xf numFmtId="0" fontId="1" fillId="0" borderId="4" xfId="0" applyFont="1" applyFill="1" applyBorder="1" applyAlignment="1"/>
    <xf numFmtId="1" fontId="1" fillId="0" borderId="9" xfId="0" applyNumberFormat="1" applyFont="1" applyFill="1" applyBorder="1" applyAlignment="1">
      <alignment horizontal="center" vertical="top"/>
    </xf>
    <xf numFmtId="49" fontId="2" fillId="0" borderId="9" xfId="0" applyNumberFormat="1" applyFont="1" applyFill="1" applyBorder="1"/>
    <xf numFmtId="0" fontId="1" fillId="0" borderId="3" xfId="0" applyFont="1" applyFill="1" applyBorder="1" applyAlignment="1"/>
    <xf numFmtId="1" fontId="1" fillId="0" borderId="20" xfId="0" applyNumberFormat="1" applyFont="1" applyFill="1" applyBorder="1" applyAlignment="1">
      <alignment horizontal="center" vertical="top"/>
    </xf>
    <xf numFmtId="0" fontId="1" fillId="0" borderId="6" xfId="0" applyFont="1" applyFill="1" applyBorder="1" applyAlignment="1">
      <alignment vertical="top" wrapText="1"/>
    </xf>
    <xf numFmtId="1" fontId="1" fillId="0" borderId="22" xfId="0" applyNumberFormat="1" applyFont="1" applyFill="1" applyBorder="1" applyAlignment="1">
      <alignment horizontal="center" vertical="top"/>
    </xf>
    <xf numFmtId="49" fontId="1" fillId="0" borderId="22" xfId="0" applyNumberFormat="1" applyFont="1" applyFill="1" applyBorder="1" applyAlignment="1">
      <alignment vertical="top"/>
    </xf>
    <xf numFmtId="1" fontId="1" fillId="0" borderId="13" xfId="0" applyNumberFormat="1" applyFont="1" applyFill="1" applyBorder="1" applyAlignment="1">
      <alignment horizontal="center" vertical="top"/>
    </xf>
    <xf numFmtId="49" fontId="2" fillId="0" borderId="20" xfId="0" applyNumberFormat="1" applyFont="1" applyFill="1" applyBorder="1" applyAlignment="1">
      <alignment vertical="top" wrapText="1"/>
    </xf>
    <xf numFmtId="0" fontId="1" fillId="0" borderId="4" xfId="0" applyFont="1" applyFill="1" applyBorder="1" applyAlignment="1">
      <alignment vertical="top" wrapText="1"/>
    </xf>
    <xf numFmtId="0" fontId="2" fillId="0" borderId="3" xfId="0" applyFont="1" applyBorder="1" applyAlignment="1">
      <alignment horizontal="left" vertical="center" wrapText="1"/>
    </xf>
    <xf numFmtId="0" fontId="1" fillId="0" borderId="4" xfId="0" applyFont="1" applyFill="1" applyBorder="1" applyAlignment="1">
      <alignment horizontal="center" vertical="top"/>
    </xf>
    <xf numFmtId="0" fontId="1" fillId="0" borderId="6" xfId="0" applyFont="1" applyFill="1" applyBorder="1" applyAlignment="1">
      <alignment horizontal="center" vertical="top"/>
    </xf>
    <xf numFmtId="0" fontId="2" fillId="0" borderId="3" xfId="0" applyFont="1" applyFill="1" applyBorder="1" applyAlignment="1">
      <alignment horizontal="left" vertical="center" wrapText="1"/>
    </xf>
    <xf numFmtId="1" fontId="1" fillId="0" borderId="14" xfId="0" applyNumberFormat="1" applyFont="1" applyFill="1" applyBorder="1" applyAlignment="1" applyProtection="1">
      <alignment horizontal="center" vertical="top"/>
      <protection locked="0"/>
    </xf>
    <xf numFmtId="0" fontId="2" fillId="0" borderId="1" xfId="0" applyFont="1" applyFill="1" applyBorder="1" applyAlignment="1">
      <alignment horizontal="left"/>
    </xf>
    <xf numFmtId="0" fontId="1" fillId="0" borderId="7"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0" fontId="1" fillId="0" borderId="13" xfId="0" applyFont="1" applyFill="1" applyBorder="1" applyAlignment="1">
      <alignment horizontal="center" vertical="top"/>
    </xf>
    <xf numFmtId="0" fontId="1" fillId="0" borderId="9" xfId="0" applyFont="1" applyFill="1" applyBorder="1" applyAlignment="1">
      <alignment horizontal="right"/>
    </xf>
    <xf numFmtId="0" fontId="1" fillId="0" borderId="20" xfId="0" applyFont="1" applyFill="1" applyBorder="1" applyAlignment="1">
      <alignment horizontal="right"/>
    </xf>
    <xf numFmtId="0" fontId="1" fillId="0" borderId="20" xfId="0" applyFont="1" applyFill="1" applyBorder="1" applyAlignment="1">
      <alignment horizontal="right" vertical="top"/>
    </xf>
    <xf numFmtId="0" fontId="1" fillId="0" borderId="22" xfId="0" applyFont="1" applyFill="1" applyBorder="1" applyAlignment="1">
      <alignment horizontal="right" vertical="top" wrapText="1"/>
    </xf>
    <xf numFmtId="0" fontId="14" fillId="3" borderId="9" xfId="0" applyFont="1" applyFill="1" applyBorder="1" applyAlignment="1">
      <alignment wrapText="1"/>
    </xf>
    <xf numFmtId="0" fontId="14" fillId="3" borderId="18" xfId="0" applyFont="1" applyFill="1" applyBorder="1" applyAlignment="1">
      <alignment wrapText="1"/>
    </xf>
    <xf numFmtId="0" fontId="14" fillId="3" borderId="13" xfId="0" applyFont="1" applyFill="1" applyBorder="1"/>
    <xf numFmtId="0" fontId="1" fillId="0" borderId="16" xfId="0" applyFont="1" applyFill="1" applyBorder="1" applyAlignment="1">
      <alignment horizontal="right" vertical="top"/>
    </xf>
    <xf numFmtId="0" fontId="1" fillId="0" borderId="22" xfId="0" applyFont="1" applyFill="1" applyBorder="1" applyProtection="1">
      <protection locked="0"/>
    </xf>
    <xf numFmtId="1" fontId="10" fillId="0" borderId="6" xfId="0" applyNumberFormat="1" applyFont="1" applyFill="1" applyBorder="1" applyAlignment="1" applyProtection="1">
      <alignment horizontal="center" vertical="top"/>
      <protection locked="0"/>
    </xf>
    <xf numFmtId="0" fontId="24" fillId="0" borderId="0" xfId="0" applyNumberFormat="1" applyFont="1" applyFill="1" applyAlignment="1">
      <alignment horizontal="center" vertical="top" wrapText="1"/>
    </xf>
    <xf numFmtId="0" fontId="24"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 fillId="0" borderId="6" xfId="0" applyFont="1" applyFill="1" applyBorder="1" applyAlignment="1">
      <alignment horizontal="left" vertical="top"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top"/>
    </xf>
    <xf numFmtId="0" fontId="15" fillId="0" borderId="3" xfId="0" applyFont="1" applyFill="1" applyBorder="1" applyAlignment="1">
      <alignment horizontal="left" vertical="top" wrapText="1"/>
    </xf>
    <xf numFmtId="0" fontId="2" fillId="0" borderId="4" xfId="0" applyFont="1" applyFill="1" applyBorder="1" applyAlignment="1">
      <alignment horizontal="left" vertical="center" wrapText="1"/>
    </xf>
    <xf numFmtId="0" fontId="1" fillId="0" borderId="9" xfId="0" applyFont="1" applyFill="1" applyBorder="1" applyAlignment="1">
      <alignment horizontal="center" wrapText="1"/>
    </xf>
    <xf numFmtId="0" fontId="1" fillId="0" borderId="20" xfId="0" applyFont="1" applyFill="1" applyBorder="1" applyAlignment="1">
      <alignment horizontal="center" wrapText="1"/>
    </xf>
    <xf numFmtId="0" fontId="1" fillId="0" borderId="22" xfId="0" applyFont="1" applyFill="1" applyBorder="1" applyAlignment="1">
      <alignment horizontal="center" wrapText="1"/>
    </xf>
    <xf numFmtId="0" fontId="1" fillId="0" borderId="0" xfId="0" applyFont="1" applyFill="1" applyBorder="1" applyAlignment="1">
      <alignment horizontal="left"/>
    </xf>
    <xf numFmtId="0" fontId="1" fillId="0" borderId="34" xfId="0" applyFont="1" applyFill="1" applyBorder="1" applyAlignment="1">
      <alignment horizontal="left"/>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4" fillId="0" borderId="3" xfId="0" applyFont="1" applyFill="1" applyBorder="1" applyAlignment="1">
      <alignment horizontal="center" vertical="center"/>
    </xf>
    <xf numFmtId="0" fontId="1" fillId="0" borderId="3" xfId="0" applyFont="1" applyFill="1" applyBorder="1" applyAlignment="1">
      <alignment horizontal="right" vertical="top"/>
    </xf>
    <xf numFmtId="0" fontId="15" fillId="0" borderId="6" xfId="0" applyFont="1" applyFill="1" applyBorder="1" applyAlignment="1">
      <alignment horizontal="right"/>
    </xf>
    <xf numFmtId="0" fontId="1" fillId="0" borderId="2" xfId="0" applyFont="1" applyFill="1" applyBorder="1" applyAlignment="1">
      <alignment horizontal="right" vertical="top" wrapText="1"/>
    </xf>
    <xf numFmtId="0" fontId="20" fillId="0" borderId="0" xfId="0" applyFont="1" applyFill="1" applyBorder="1" applyAlignment="1">
      <alignment vertical="top" wrapText="1"/>
    </xf>
    <xf numFmtId="0" fontId="1" fillId="0" borderId="36" xfId="0" applyFont="1" applyFill="1" applyBorder="1" applyAlignment="1">
      <alignment horizontal="left"/>
    </xf>
    <xf numFmtId="0" fontId="1" fillId="0" borderId="37" xfId="0" applyFont="1" applyFill="1" applyBorder="1" applyAlignment="1">
      <alignment horizontal="center" vertical="top"/>
    </xf>
    <xf numFmtId="1" fontId="1" fillId="0" borderId="37" xfId="0" applyNumberFormat="1" applyFont="1" applyFill="1" applyBorder="1" applyAlignment="1">
      <alignment horizontal="center" vertical="top"/>
    </xf>
    <xf numFmtId="165" fontId="1" fillId="0" borderId="38" xfId="0" applyNumberFormat="1" applyFont="1" applyFill="1" applyBorder="1" applyAlignment="1">
      <alignment horizontal="center"/>
    </xf>
    <xf numFmtId="0" fontId="1" fillId="0" borderId="39" xfId="0" applyFont="1" applyFill="1" applyBorder="1" applyAlignment="1">
      <alignment horizontal="left"/>
    </xf>
    <xf numFmtId="165" fontId="1" fillId="0" borderId="40" xfId="0" applyNumberFormat="1" applyFont="1" applyFill="1" applyBorder="1" applyAlignment="1">
      <alignment horizontal="center"/>
    </xf>
    <xf numFmtId="0" fontId="2" fillId="0" borderId="41" xfId="0" applyFont="1" applyFill="1" applyBorder="1" applyAlignment="1">
      <alignment horizontal="left"/>
    </xf>
    <xf numFmtId="0" fontId="2" fillId="0" borderId="42" xfId="0" applyFont="1" applyFill="1" applyBorder="1" applyAlignment="1">
      <alignment horizontal="center" vertical="top"/>
    </xf>
    <xf numFmtId="1" fontId="2" fillId="0" borderId="42" xfId="0" applyNumberFormat="1" applyFont="1" applyFill="1" applyBorder="1" applyAlignment="1">
      <alignment horizontal="center" vertical="top"/>
    </xf>
    <xf numFmtId="165" fontId="1" fillId="0" borderId="43" xfId="0" applyNumberFormat="1" applyFont="1" applyFill="1" applyBorder="1" applyAlignment="1">
      <alignment horizontal="center"/>
    </xf>
    <xf numFmtId="165" fontId="28" fillId="0" borderId="0" xfId="0" applyNumberFormat="1" applyFont="1" applyFill="1" applyBorder="1" applyAlignment="1">
      <alignment horizontal="center"/>
    </xf>
    <xf numFmtId="0" fontId="28" fillId="0" borderId="0" xfId="0" applyFont="1" applyFill="1" applyAlignment="1">
      <alignment wrapText="1"/>
    </xf>
    <xf numFmtId="0" fontId="28" fillId="0" borderId="0" xfId="0" applyFont="1" applyFill="1"/>
    <xf numFmtId="0" fontId="15" fillId="0" borderId="7" xfId="0" applyFont="1" applyFill="1" applyBorder="1" applyAlignment="1">
      <alignment horizontal="left" vertical="top" wrapText="1"/>
    </xf>
    <xf numFmtId="1" fontId="1" fillId="0" borderId="7" xfId="0" applyNumberFormat="1" applyFont="1" applyFill="1" applyBorder="1" applyAlignment="1">
      <alignment horizontal="center" vertical="top"/>
    </xf>
    <xf numFmtId="49" fontId="1" fillId="0" borderId="7" xfId="0" applyNumberFormat="1" applyFont="1" applyFill="1" applyBorder="1" applyAlignment="1">
      <alignment wrapText="1"/>
    </xf>
    <xf numFmtId="49" fontId="1" fillId="0" borderId="3" xfId="0" applyNumberFormat="1" applyFont="1" applyFill="1" applyBorder="1" applyAlignment="1">
      <alignment wrapText="1"/>
    </xf>
    <xf numFmtId="49" fontId="1" fillId="0" borderId="2" xfId="0" applyNumberFormat="1" applyFont="1" applyFill="1" applyBorder="1" applyAlignment="1">
      <alignment vertical="top" wrapText="1"/>
    </xf>
    <xf numFmtId="0" fontId="1" fillId="0" borderId="3" xfId="0" applyFont="1" applyFill="1" applyBorder="1" applyAlignment="1">
      <alignment horizontal="center" vertical="center" wrapText="1"/>
    </xf>
    <xf numFmtId="0" fontId="26" fillId="0" borderId="23" xfId="0" applyFont="1" applyFill="1" applyBorder="1" applyAlignment="1">
      <alignment horizontal="right" vertical="top"/>
    </xf>
    <xf numFmtId="0" fontId="14" fillId="0" borderId="0" xfId="0" applyFont="1" applyFill="1"/>
    <xf numFmtId="0" fontId="14" fillId="0" borderId="33" xfId="0" applyFont="1" applyFill="1" applyBorder="1" applyAlignment="1">
      <alignment horizontal="left" vertical="top"/>
    </xf>
    <xf numFmtId="0" fontId="1" fillId="0" borderId="27" xfId="0" applyFont="1" applyFill="1" applyBorder="1" applyAlignment="1">
      <alignment horizontal="center" vertical="top"/>
    </xf>
    <xf numFmtId="0" fontId="1" fillId="0" borderId="28" xfId="0" applyFont="1" applyFill="1" applyBorder="1" applyAlignment="1">
      <alignment horizontal="center" vertical="top"/>
    </xf>
    <xf numFmtId="0" fontId="1" fillId="0" borderId="3" xfId="0" applyFont="1" applyFill="1" applyBorder="1" applyAlignment="1">
      <alignment horizontal="right" wrapText="1"/>
    </xf>
    <xf numFmtId="0" fontId="1" fillId="0" borderId="20" xfId="0" applyFont="1" applyFill="1" applyBorder="1" applyAlignment="1">
      <alignment horizontal="left" vertical="top" wrapText="1"/>
    </xf>
    <xf numFmtId="0" fontId="1" fillId="0" borderId="7" xfId="0" applyFont="1" applyFill="1" applyBorder="1" applyAlignment="1">
      <alignment horizontal="center" vertical="center"/>
    </xf>
    <xf numFmtId="0" fontId="1" fillId="0" borderId="4" xfId="0" applyFont="1" applyFill="1" applyBorder="1" applyAlignment="1">
      <alignment horizontal="center" vertical="top"/>
    </xf>
    <xf numFmtId="0" fontId="1" fillId="0" borderId="3" xfId="0" applyFont="1" applyFill="1" applyBorder="1" applyAlignment="1" applyProtection="1">
      <alignment horizontal="center" vertical="top"/>
      <protection locked="0"/>
    </xf>
    <xf numFmtId="0" fontId="1" fillId="0" borderId="15" xfId="0" applyFont="1" applyFill="1" applyBorder="1" applyAlignment="1">
      <alignment horizontal="left" wrapText="1"/>
    </xf>
    <xf numFmtId="0" fontId="1" fillId="0" borderId="2" xfId="0" applyFont="1" applyFill="1" applyBorder="1" applyAlignment="1">
      <alignment vertical="top"/>
    </xf>
    <xf numFmtId="0" fontId="10" fillId="0" borderId="5" xfId="0" applyFont="1" applyFill="1" applyBorder="1" applyAlignment="1">
      <alignment horizontal="center" vertical="top"/>
    </xf>
    <xf numFmtId="1" fontId="1" fillId="0" borderId="14" xfId="0" applyNumberFormat="1" applyFont="1" applyFill="1" applyBorder="1" applyAlignment="1">
      <alignment horizontal="center" vertical="top"/>
    </xf>
    <xf numFmtId="0" fontId="1" fillId="0" borderId="5" xfId="0" quotePrefix="1" applyFont="1" applyFill="1" applyBorder="1" applyAlignment="1">
      <alignment horizontal="center" vertical="top"/>
    </xf>
    <xf numFmtId="1" fontId="1" fillId="0" borderId="15" xfId="0" applyNumberFormat="1" applyFont="1" applyFill="1" applyBorder="1" applyAlignment="1">
      <alignment horizontal="center" vertical="top"/>
    </xf>
    <xf numFmtId="0" fontId="1" fillId="0" borderId="1" xfId="0" applyFont="1" applyFill="1" applyBorder="1" applyAlignment="1">
      <alignment horizontal="right" vertical="top" wrapText="1"/>
    </xf>
    <xf numFmtId="0" fontId="1" fillId="0" borderId="8"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3" xfId="0" applyFont="1" applyFill="1" applyBorder="1" applyAlignment="1" applyProtection="1">
      <alignment horizontal="right"/>
      <protection locked="0"/>
    </xf>
    <xf numFmtId="0" fontId="1" fillId="0" borderId="2" xfId="0" applyFont="1" applyFill="1" applyBorder="1" applyAlignment="1" applyProtection="1">
      <alignment horizontal="center" vertical="center"/>
      <protection locked="0"/>
    </xf>
    <xf numFmtId="0" fontId="1" fillId="0" borderId="7" xfId="0" applyFont="1" applyFill="1" applyBorder="1" applyAlignment="1">
      <alignment horizontal="right" vertical="top"/>
    </xf>
    <xf numFmtId="0" fontId="1" fillId="0" borderId="7" xfId="0" applyFont="1" applyFill="1" applyBorder="1" applyAlignment="1">
      <alignment vertical="center"/>
    </xf>
    <xf numFmtId="0" fontId="1" fillId="0" borderId="3" xfId="0" applyFont="1" applyFill="1" applyBorder="1" applyAlignment="1">
      <alignment vertical="center"/>
    </xf>
    <xf numFmtId="0" fontId="2" fillId="0" borderId="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1"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8" xfId="0" applyFont="1" applyFill="1" applyBorder="1" applyAlignment="1">
      <alignment horizontal="center" vertical="center"/>
    </xf>
    <xf numFmtId="1" fontId="1" fillId="0" borderId="7"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9" xfId="0" applyNumberFormat="1" applyFont="1" applyFill="1" applyBorder="1" applyAlignment="1">
      <alignment horizontal="left"/>
    </xf>
    <xf numFmtId="49" fontId="1" fillId="0" borderId="22" xfId="0" applyNumberFormat="1" applyFont="1" applyFill="1" applyBorder="1" applyAlignment="1">
      <alignment horizontal="left"/>
    </xf>
    <xf numFmtId="0" fontId="17" fillId="0" borderId="9"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13"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21"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6" xfId="0" applyFont="1" applyFill="1" applyBorder="1" applyAlignment="1">
      <alignment horizontal="left" vertical="top" wrapText="1"/>
    </xf>
    <xf numFmtId="0" fontId="23" fillId="0" borderId="9" xfId="0" applyFont="1" applyFill="1" applyBorder="1" applyAlignment="1">
      <alignment horizontal="left" vertical="top"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6"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6"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4" xfId="0" applyFont="1" applyFill="1" applyBorder="1" applyAlignment="1">
      <alignment vertical="top" wrapText="1"/>
    </xf>
    <xf numFmtId="0" fontId="4" fillId="0" borderId="3" xfId="0" applyFont="1" applyFill="1" applyBorder="1" applyAlignment="1">
      <alignment vertical="top" wrapText="1"/>
    </xf>
    <xf numFmtId="0" fontId="4" fillId="0" borderId="6" xfId="0" applyFont="1" applyFill="1" applyBorder="1" applyAlignment="1">
      <alignment vertical="top" wrapText="1"/>
    </xf>
    <xf numFmtId="0" fontId="15" fillId="0"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6" fillId="3" borderId="25" xfId="0" applyFont="1" applyFill="1" applyBorder="1" applyAlignment="1">
      <alignment horizontal="left"/>
    </xf>
    <xf numFmtId="0" fontId="6" fillId="3" borderId="17" xfId="0" applyFont="1" applyFill="1" applyBorder="1" applyAlignment="1">
      <alignment horizontal="left"/>
    </xf>
    <xf numFmtId="0" fontId="6" fillId="3" borderId="18" xfId="0" applyFont="1" applyFill="1" applyBorder="1" applyAlignment="1">
      <alignment horizontal="left"/>
    </xf>
    <xf numFmtId="0" fontId="1" fillId="0" borderId="4" xfId="0"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14" xfId="0" applyFont="1" applyFill="1" applyBorder="1" applyAlignment="1">
      <alignment horizontal="center" vertical="top" wrapText="1"/>
    </xf>
    <xf numFmtId="0" fontId="1" fillId="0" borderId="6" xfId="0" applyFont="1" applyFill="1" applyBorder="1" applyAlignment="1">
      <alignment horizontal="left" vertical="top" wrapText="1"/>
    </xf>
    <xf numFmtId="0" fontId="2" fillId="0" borderId="21" xfId="0" applyFont="1" applyFill="1" applyBorder="1" applyAlignment="1">
      <alignment horizontal="left" vertical="top" wrapText="1"/>
    </xf>
    <xf numFmtId="0" fontId="1" fillId="0" borderId="21" xfId="0" applyFont="1" applyFill="1" applyBorder="1" applyAlignment="1">
      <alignment horizontal="left" vertical="top" wrapText="1"/>
    </xf>
    <xf numFmtId="0" fontId="2" fillId="0" borderId="0" xfId="0" applyFont="1" applyFill="1" applyAlignment="1">
      <alignment horizontal="right" vertical="top"/>
    </xf>
    <xf numFmtId="0" fontId="4" fillId="3" borderId="17" xfId="0" applyFont="1" applyFill="1" applyBorder="1" applyAlignment="1">
      <alignment horizontal="left"/>
    </xf>
    <xf numFmtId="0" fontId="15" fillId="0" borderId="9"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5"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5" fillId="0" borderId="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3"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6" xfId="0" applyFill="1" applyBorder="1" applyAlignment="1">
      <alignment vertical="top" wrapText="1"/>
    </xf>
    <xf numFmtId="0" fontId="1" fillId="0" borderId="3" xfId="0"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15" fillId="0" borderId="9" xfId="0" applyFont="1" applyFill="1" applyBorder="1" applyAlignment="1">
      <alignment vertical="top" wrapText="1"/>
    </xf>
    <xf numFmtId="0" fontId="15" fillId="0" borderId="18" xfId="0" applyFont="1" applyFill="1" applyBorder="1" applyAlignment="1">
      <alignment vertical="top" wrapText="1"/>
    </xf>
    <xf numFmtId="0" fontId="15" fillId="0" borderId="13" xfId="0" applyFont="1" applyFill="1" applyBorder="1" applyAlignment="1">
      <alignment vertical="top" wrapText="1"/>
    </xf>
    <xf numFmtId="0" fontId="15" fillId="0" borderId="20" xfId="0" applyFont="1" applyFill="1" applyBorder="1" applyAlignment="1">
      <alignment vertical="top" wrapText="1"/>
    </xf>
    <xf numFmtId="0" fontId="15" fillId="0" borderId="0" xfId="0" applyFont="1" applyFill="1" applyBorder="1" applyAlignment="1">
      <alignment vertical="top" wrapText="1"/>
    </xf>
    <xf numFmtId="0" fontId="15" fillId="0" borderId="14" xfId="0" applyFont="1" applyFill="1" applyBorder="1" applyAlignment="1">
      <alignment vertical="top" wrapText="1"/>
    </xf>
    <xf numFmtId="0" fontId="15" fillId="0" borderId="22" xfId="0" applyFont="1" applyFill="1" applyBorder="1" applyAlignment="1">
      <alignment vertical="top" wrapText="1"/>
    </xf>
    <xf numFmtId="0" fontId="15" fillId="0" borderId="16" xfId="0" applyFont="1" applyFill="1" applyBorder="1" applyAlignment="1">
      <alignment vertical="top" wrapText="1"/>
    </xf>
    <xf numFmtId="0" fontId="15" fillId="0" borderId="15" xfId="0" applyFont="1" applyFill="1" applyBorder="1" applyAlignment="1">
      <alignment vertical="top" wrapText="1"/>
    </xf>
    <xf numFmtId="0" fontId="28" fillId="0" borderId="0" xfId="0" applyFont="1" applyFill="1" applyAlignment="1">
      <alignment horizontal="left" vertical="top" wrapText="1"/>
    </xf>
    <xf numFmtId="0" fontId="28" fillId="0" borderId="16" xfId="0" applyFont="1" applyFill="1" applyBorder="1" applyAlignment="1">
      <alignment horizontal="left" vertical="top" wrapText="1"/>
    </xf>
    <xf numFmtId="0" fontId="6" fillId="3" borderId="9" xfId="0" applyFont="1" applyFill="1" applyBorder="1" applyAlignment="1">
      <alignment horizontal="left"/>
    </xf>
    <xf numFmtId="0" fontId="6" fillId="3" borderId="13" xfId="0" applyFont="1" applyFill="1" applyBorder="1" applyAlignment="1">
      <alignment horizontal="left"/>
    </xf>
    <xf numFmtId="0" fontId="1" fillId="0" borderId="21"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wrapText="1"/>
    </xf>
    <xf numFmtId="0" fontId="16" fillId="0" borderId="21"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20" xfId="0" applyFont="1" applyFill="1" applyBorder="1" applyAlignment="1">
      <alignment horizontal="center" vertical="top"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6" xfId="0" applyNumberFormat="1" applyFont="1" applyFill="1" applyBorder="1" applyAlignment="1">
      <alignment horizontal="left" vertical="top" wrapText="1"/>
    </xf>
    <xf numFmtId="0" fontId="12" fillId="0" borderId="4" xfId="0" applyFont="1" applyFill="1" applyBorder="1" applyAlignment="1">
      <alignment vertical="top" wrapText="1"/>
    </xf>
    <xf numFmtId="0" fontId="13" fillId="0" borderId="3" xfId="0" applyFont="1" applyFill="1" applyBorder="1"/>
    <xf numFmtId="0" fontId="25" fillId="0" borderId="25"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26" xfId="0" applyFont="1" applyFill="1" applyBorder="1" applyAlignment="1">
      <alignment horizontal="center" vertical="top" wrapText="1"/>
    </xf>
    <xf numFmtId="49" fontId="1" fillId="0" borderId="9" xfId="0" applyNumberFormat="1" applyFont="1" applyFill="1" applyBorder="1" applyAlignment="1">
      <alignment horizontal="left" vertical="top" wrapText="1"/>
    </xf>
    <xf numFmtId="49" fontId="1" fillId="0" borderId="18" xfId="0" applyNumberFormat="1" applyFont="1" applyFill="1" applyBorder="1" applyAlignment="1">
      <alignment horizontal="left" vertical="top" wrapText="1"/>
    </xf>
    <xf numFmtId="49" fontId="1" fillId="0" borderId="13" xfId="0" applyNumberFormat="1" applyFont="1" applyFill="1" applyBorder="1" applyAlignment="1">
      <alignment horizontal="left" vertical="top" wrapText="1"/>
    </xf>
    <xf numFmtId="49" fontId="1" fillId="0" borderId="22" xfId="0" applyNumberFormat="1" applyFont="1" applyFill="1" applyBorder="1" applyAlignment="1">
      <alignment horizontal="left" vertical="top" wrapText="1"/>
    </xf>
    <xf numFmtId="49" fontId="1" fillId="0" borderId="16" xfId="0" applyNumberFormat="1" applyFont="1" applyFill="1" applyBorder="1" applyAlignment="1">
      <alignment horizontal="left" vertical="top" wrapText="1"/>
    </xf>
    <xf numFmtId="49" fontId="1" fillId="0" borderId="15" xfId="0" applyNumberFormat="1" applyFont="1" applyFill="1" applyBorder="1" applyAlignment="1">
      <alignment horizontal="left" vertical="top" wrapText="1"/>
    </xf>
    <xf numFmtId="49" fontId="1" fillId="0" borderId="20" xfId="0" applyNumberFormat="1" applyFont="1" applyFill="1" applyBorder="1" applyAlignment="1">
      <alignment horizontal="left" vertical="top" wrapText="1"/>
    </xf>
    <xf numFmtId="0" fontId="9" fillId="2" borderId="30" xfId="0" applyFont="1" applyFill="1" applyBorder="1" applyAlignment="1">
      <alignment horizontal="left" vertical="top"/>
    </xf>
    <xf numFmtId="0" fontId="9" fillId="2" borderId="31" xfId="0" applyFont="1" applyFill="1" applyBorder="1" applyAlignment="1">
      <alignment horizontal="left" vertical="top"/>
    </xf>
    <xf numFmtId="0" fontId="9" fillId="2" borderId="32" xfId="0" applyFont="1" applyFill="1" applyBorder="1" applyAlignment="1">
      <alignment horizontal="left" vertical="top"/>
    </xf>
    <xf numFmtId="0" fontId="9" fillId="2" borderId="19" xfId="0" applyFont="1" applyFill="1" applyBorder="1" applyAlignment="1">
      <alignment horizontal="left" vertical="top"/>
    </xf>
    <xf numFmtId="0" fontId="9" fillId="2" borderId="0" xfId="0" applyFont="1" applyFill="1" applyBorder="1" applyAlignment="1">
      <alignment horizontal="left" vertical="top"/>
    </xf>
    <xf numFmtId="0" fontId="9" fillId="2" borderId="35" xfId="0" applyFont="1" applyFill="1" applyBorder="1" applyAlignment="1">
      <alignment horizontal="left" vertical="top"/>
    </xf>
    <xf numFmtId="0" fontId="15" fillId="0" borderId="21" xfId="0" applyFont="1" applyFill="1" applyBorder="1" applyAlignment="1">
      <alignment horizontal="left" vertical="top" wrapText="1"/>
    </xf>
    <xf numFmtId="0" fontId="15" fillId="0" borderId="4"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22"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2" xfId="0" applyFont="1" applyFill="1" applyBorder="1" applyAlignment="1">
      <alignment horizontal="left" vertical="top" wrapText="1"/>
    </xf>
    <xf numFmtId="0" fontId="20" fillId="0" borderId="16"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15" xfId="0" applyFont="1" applyFill="1" applyBorder="1" applyAlignment="1">
      <alignment horizontal="center" vertical="top" wrapText="1"/>
    </xf>
    <xf numFmtId="0" fontId="1" fillId="0" borderId="4"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6"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0" borderId="27" xfId="0" applyFont="1" applyFill="1" applyBorder="1" applyAlignment="1">
      <alignment horizontal="left" vertical="top" wrapText="1"/>
    </xf>
    <xf numFmtId="49" fontId="1" fillId="0" borderId="21"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tabSelected="1" zoomScale="120" zoomScaleNormal="120" zoomScalePageLayoutView="110" workbookViewId="0">
      <selection activeCell="D2" sqref="D2"/>
    </sheetView>
  </sheetViews>
  <sheetFormatPr defaultColWidth="9.140625" defaultRowHeight="8.25" x14ac:dyDescent="0.15"/>
  <cols>
    <col min="1" max="1" width="6.140625" style="17" customWidth="1"/>
    <col min="2" max="2" width="9.28515625" style="17" customWidth="1"/>
    <col min="3" max="3" width="36.7109375" style="9" customWidth="1"/>
    <col min="4" max="4" width="37" style="9" customWidth="1"/>
    <col min="5" max="5" width="6.5703125" style="37" customWidth="1"/>
    <col min="6" max="6" width="5.28515625" style="28" customWidth="1"/>
    <col min="7" max="7" width="38.7109375" style="10" customWidth="1"/>
    <col min="8" max="8" width="9.140625" style="23"/>
    <col min="9" max="9" width="11.5703125" style="23" customWidth="1"/>
    <col min="10" max="10" width="16.28515625" style="9" customWidth="1"/>
    <col min="11" max="16384" width="9.140625" style="9"/>
  </cols>
  <sheetData>
    <row r="1" spans="1:11" ht="12.75" customHeight="1" x14ac:dyDescent="0.15">
      <c r="A1" s="6"/>
      <c r="B1" s="8" t="s">
        <v>13</v>
      </c>
      <c r="C1" s="60"/>
      <c r="D1" s="106" t="s">
        <v>73</v>
      </c>
      <c r="E1" s="75"/>
      <c r="F1" s="63" t="s">
        <v>10</v>
      </c>
      <c r="G1" s="61"/>
    </row>
    <row r="2" spans="1:11" ht="12.75" customHeight="1" x14ac:dyDescent="0.15">
      <c r="A2" s="6"/>
      <c r="B2" s="8" t="s">
        <v>9</v>
      </c>
      <c r="C2" s="60"/>
      <c r="D2" s="106" t="s">
        <v>64</v>
      </c>
      <c r="E2" s="38"/>
      <c r="F2" s="63" t="s">
        <v>11</v>
      </c>
      <c r="G2" s="62"/>
    </row>
    <row r="3" spans="1:11" ht="12" customHeight="1" x14ac:dyDescent="0.15">
      <c r="A3" s="6"/>
      <c r="B3" s="8" t="s">
        <v>48</v>
      </c>
      <c r="C3" s="60"/>
      <c r="D3" s="107"/>
      <c r="E3" s="305" t="s">
        <v>49</v>
      </c>
      <c r="F3" s="305"/>
      <c r="G3" s="108"/>
      <c r="H3" s="291"/>
      <c r="I3" s="291"/>
      <c r="J3" s="291"/>
    </row>
    <row r="4" spans="1:11" x14ac:dyDescent="0.15">
      <c r="A4" s="6"/>
      <c r="B4" s="6"/>
      <c r="C4" s="11"/>
      <c r="H4" s="291"/>
      <c r="I4" s="291"/>
      <c r="J4" s="291"/>
    </row>
    <row r="5" spans="1:11" s="7" customFormat="1" ht="33" customHeight="1" x14ac:dyDescent="0.15">
      <c r="A5" s="12" t="s">
        <v>90</v>
      </c>
      <c r="B5" s="12" t="s">
        <v>2</v>
      </c>
      <c r="C5" s="64" t="s">
        <v>3</v>
      </c>
      <c r="D5" s="110" t="s">
        <v>4</v>
      </c>
      <c r="E5" s="12" t="s">
        <v>65</v>
      </c>
      <c r="F5" s="109" t="s">
        <v>74</v>
      </c>
      <c r="G5" s="65" t="s">
        <v>6</v>
      </c>
      <c r="H5" s="270" t="s">
        <v>117</v>
      </c>
      <c r="I5" s="271"/>
      <c r="J5" s="272"/>
    </row>
    <row r="6" spans="1:11" s="7" customFormat="1" ht="15.75" customHeight="1" x14ac:dyDescent="0.2">
      <c r="A6" s="293" t="s">
        <v>34</v>
      </c>
      <c r="B6" s="306"/>
      <c r="C6" s="306"/>
      <c r="D6" s="306"/>
      <c r="E6" s="306"/>
      <c r="F6" s="306"/>
      <c r="G6" s="306"/>
      <c r="H6" s="292"/>
      <c r="I6" s="292"/>
      <c r="J6" s="292"/>
    </row>
    <row r="7" spans="1:11" s="7" customFormat="1" ht="9.75" customHeight="1" x14ac:dyDescent="0.15">
      <c r="A7" s="246" t="s">
        <v>91</v>
      </c>
      <c r="B7" s="73" t="s">
        <v>44</v>
      </c>
      <c r="C7" s="254" t="s">
        <v>61</v>
      </c>
      <c r="D7" s="230" t="s">
        <v>72</v>
      </c>
      <c r="E7" s="231">
        <v>10</v>
      </c>
      <c r="F7" s="231">
        <v>10</v>
      </c>
      <c r="G7" s="287" t="s">
        <v>192</v>
      </c>
      <c r="H7" s="304"/>
      <c r="I7" s="304"/>
      <c r="J7" s="304"/>
    </row>
    <row r="8" spans="1:11" s="7" customFormat="1" ht="9.75" customHeight="1" x14ac:dyDescent="0.15">
      <c r="A8" s="247"/>
      <c r="B8" s="212"/>
      <c r="C8" s="254"/>
      <c r="D8" s="232" t="s">
        <v>195</v>
      </c>
      <c r="E8" s="233">
        <v>5</v>
      </c>
      <c r="F8" s="231"/>
      <c r="G8" s="287"/>
      <c r="H8" s="304"/>
      <c r="I8" s="304"/>
      <c r="J8" s="304"/>
    </row>
    <row r="9" spans="1:11" x14ac:dyDescent="0.15">
      <c r="A9" s="247"/>
      <c r="B9" s="5"/>
      <c r="C9" s="254"/>
      <c r="D9" s="234" t="s">
        <v>196</v>
      </c>
      <c r="E9" s="220">
        <v>0</v>
      </c>
      <c r="F9" s="235"/>
      <c r="G9" s="287"/>
      <c r="H9" s="304"/>
      <c r="I9" s="304"/>
      <c r="J9" s="304"/>
    </row>
    <row r="10" spans="1:11" ht="19.5" customHeight="1" x14ac:dyDescent="0.15">
      <c r="A10" s="248"/>
      <c r="B10" s="5"/>
      <c r="C10" s="254"/>
      <c r="D10" s="234"/>
      <c r="E10" s="220"/>
      <c r="F10" s="236"/>
      <c r="G10" s="287"/>
      <c r="H10" s="304"/>
      <c r="I10" s="304"/>
      <c r="J10" s="304"/>
    </row>
    <row r="11" spans="1:11" ht="10.5" customHeight="1" x14ac:dyDescent="0.15">
      <c r="A11" s="315" t="s">
        <v>93</v>
      </c>
      <c r="B11" s="283" t="s">
        <v>58</v>
      </c>
      <c r="C11" s="296" t="s">
        <v>178</v>
      </c>
      <c r="D11" s="394" t="s">
        <v>183</v>
      </c>
      <c r="E11" s="117">
        <v>16</v>
      </c>
      <c r="F11" s="117">
        <v>16</v>
      </c>
      <c r="G11" s="296"/>
      <c r="H11" s="237"/>
      <c r="I11" s="238"/>
      <c r="J11" s="239"/>
    </row>
    <row r="12" spans="1:11" ht="12.75" customHeight="1" x14ac:dyDescent="0.15">
      <c r="A12" s="316"/>
      <c r="B12" s="284"/>
      <c r="C12" s="254"/>
      <c r="D12" s="395"/>
      <c r="E12" s="174"/>
      <c r="F12" s="174"/>
      <c r="G12" s="254"/>
      <c r="H12" s="240"/>
      <c r="I12" s="241"/>
      <c r="J12" s="242"/>
    </row>
    <row r="13" spans="1:11" ht="9.75" customHeight="1" x14ac:dyDescent="0.15">
      <c r="A13" s="316"/>
      <c r="B13" s="284"/>
      <c r="C13" s="254"/>
      <c r="D13" s="213"/>
      <c r="E13" s="189"/>
      <c r="F13" s="174"/>
      <c r="G13" s="254"/>
      <c r="H13" s="240"/>
      <c r="I13" s="241"/>
      <c r="J13" s="242"/>
    </row>
    <row r="14" spans="1:11" ht="9.75" customHeight="1" x14ac:dyDescent="0.15">
      <c r="A14" s="316"/>
      <c r="B14" s="284"/>
      <c r="C14" s="254"/>
      <c r="D14" s="214"/>
      <c r="E14" s="174"/>
      <c r="F14" s="174"/>
      <c r="G14" s="254"/>
      <c r="H14" s="240"/>
      <c r="I14" s="241"/>
      <c r="J14" s="242"/>
    </row>
    <row r="15" spans="1:11" ht="1.5" customHeight="1" x14ac:dyDescent="0.15">
      <c r="A15" s="316"/>
      <c r="B15" s="285"/>
      <c r="C15" s="254"/>
      <c r="D15" s="215"/>
      <c r="E15" s="118"/>
      <c r="F15" s="118"/>
      <c r="G15" s="302"/>
      <c r="H15" s="240"/>
      <c r="I15" s="241"/>
      <c r="J15" s="242"/>
      <c r="K15" s="14"/>
    </row>
    <row r="16" spans="1:11" ht="9" customHeight="1" x14ac:dyDescent="0.15">
      <c r="A16" s="246" t="s">
        <v>151</v>
      </c>
      <c r="B16" s="283" t="s">
        <v>149</v>
      </c>
      <c r="C16" s="296" t="s">
        <v>150</v>
      </c>
      <c r="D16" s="296" t="s">
        <v>180</v>
      </c>
      <c r="E16" s="117">
        <v>-15</v>
      </c>
      <c r="F16" s="117"/>
      <c r="G16" s="296"/>
      <c r="H16" s="237"/>
      <c r="I16" s="238"/>
      <c r="J16" s="239"/>
      <c r="K16" s="14"/>
    </row>
    <row r="17" spans="1:11" ht="9" customHeight="1" x14ac:dyDescent="0.15">
      <c r="A17" s="247"/>
      <c r="B17" s="284"/>
      <c r="C17" s="254"/>
      <c r="D17" s="254"/>
      <c r="E17" s="174"/>
      <c r="F17" s="174"/>
      <c r="G17" s="254"/>
      <c r="H17" s="240"/>
      <c r="I17" s="241"/>
      <c r="J17" s="242"/>
      <c r="K17" s="14"/>
    </row>
    <row r="18" spans="1:11" ht="9" customHeight="1" x14ac:dyDescent="0.15">
      <c r="A18" s="247"/>
      <c r="B18" s="285"/>
      <c r="C18" s="302"/>
      <c r="D18" s="302"/>
      <c r="E18" s="118"/>
      <c r="F18" s="118"/>
      <c r="G18" s="302"/>
      <c r="H18" s="243"/>
      <c r="I18" s="244"/>
      <c r="J18" s="245"/>
      <c r="K18" s="14"/>
    </row>
    <row r="19" spans="1:11" s="14" customFormat="1" ht="8.25" customHeight="1" x14ac:dyDescent="0.15">
      <c r="A19" s="246" t="s">
        <v>85</v>
      </c>
      <c r="B19" s="300" t="s">
        <v>22</v>
      </c>
      <c r="C19" s="296" t="s">
        <v>59</v>
      </c>
      <c r="D19" s="97" t="s">
        <v>165</v>
      </c>
      <c r="E19" s="216">
        <v>7</v>
      </c>
      <c r="F19" s="33">
        <v>7</v>
      </c>
      <c r="G19" s="98" t="s">
        <v>66</v>
      </c>
      <c r="H19" s="304"/>
      <c r="I19" s="304"/>
      <c r="J19" s="304"/>
    </row>
    <row r="20" spans="1:11" s="14" customFormat="1" ht="8.25" customHeight="1" x14ac:dyDescent="0.15">
      <c r="A20" s="247"/>
      <c r="B20" s="301"/>
      <c r="C20" s="254"/>
      <c r="D20" s="4" t="s">
        <v>164</v>
      </c>
      <c r="E20" s="115">
        <v>5</v>
      </c>
      <c r="F20" s="29"/>
      <c r="G20" s="99"/>
      <c r="H20" s="304"/>
      <c r="I20" s="304"/>
      <c r="J20" s="304"/>
    </row>
    <row r="21" spans="1:11" s="14" customFormat="1" ht="8.25" customHeight="1" x14ac:dyDescent="0.15">
      <c r="A21" s="247"/>
      <c r="B21" s="56"/>
      <c r="C21" s="254"/>
      <c r="D21" s="4"/>
      <c r="E21" s="217"/>
      <c r="F21" s="30"/>
      <c r="G21" s="99"/>
      <c r="H21" s="304"/>
      <c r="I21" s="304"/>
      <c r="J21" s="304"/>
    </row>
    <row r="22" spans="1:11" s="14" customFormat="1" hidden="1" x14ac:dyDescent="0.15">
      <c r="A22" s="78"/>
      <c r="B22" s="57"/>
      <c r="C22" s="302"/>
      <c r="D22" s="96"/>
      <c r="E22" s="100"/>
      <c r="F22" s="32"/>
      <c r="G22" s="79"/>
      <c r="H22" s="304"/>
      <c r="I22" s="304"/>
      <c r="J22" s="304"/>
    </row>
    <row r="23" spans="1:11" s="14" customFormat="1" ht="11.25" customHeight="1" x14ac:dyDescent="0.15">
      <c r="A23" s="246">
        <v>5.0999999999999996</v>
      </c>
      <c r="B23" s="300" t="s">
        <v>125</v>
      </c>
      <c r="C23" s="296" t="s">
        <v>127</v>
      </c>
      <c r="D23" s="13" t="s">
        <v>153</v>
      </c>
      <c r="E23" s="20">
        <v>8</v>
      </c>
      <c r="F23" s="31">
        <v>8</v>
      </c>
      <c r="G23" s="80" t="s">
        <v>99</v>
      </c>
      <c r="H23" s="249"/>
      <c r="I23" s="249"/>
      <c r="J23" s="249"/>
    </row>
    <row r="24" spans="1:11" s="14" customFormat="1" ht="10.5" customHeight="1" x14ac:dyDescent="0.15">
      <c r="A24" s="247"/>
      <c r="B24" s="301"/>
      <c r="C24" s="254"/>
      <c r="D24" s="77" t="s">
        <v>154</v>
      </c>
      <c r="E24" s="21">
        <v>6</v>
      </c>
      <c r="F24" s="29"/>
      <c r="G24" s="81" t="s">
        <v>100</v>
      </c>
      <c r="H24" s="249"/>
      <c r="I24" s="249"/>
      <c r="J24" s="249"/>
    </row>
    <row r="25" spans="1:11" s="14" customFormat="1" ht="10.5" customHeight="1" x14ac:dyDescent="0.15">
      <c r="A25" s="247"/>
      <c r="B25" s="301"/>
      <c r="C25" s="254"/>
      <c r="D25" s="15" t="s">
        <v>121</v>
      </c>
      <c r="E25" s="40">
        <v>4</v>
      </c>
      <c r="F25" s="30"/>
      <c r="G25" s="81" t="s">
        <v>101</v>
      </c>
      <c r="H25" s="249"/>
      <c r="I25" s="249"/>
      <c r="J25" s="249"/>
    </row>
    <row r="26" spans="1:11" s="14" customFormat="1" ht="8.25" customHeight="1" x14ac:dyDescent="0.15">
      <c r="A26" s="247"/>
      <c r="B26" s="300" t="s">
        <v>126</v>
      </c>
      <c r="C26" s="296" t="s">
        <v>128</v>
      </c>
      <c r="D26" s="13" t="s">
        <v>179</v>
      </c>
      <c r="E26" s="20">
        <v>5</v>
      </c>
      <c r="F26" s="31"/>
      <c r="G26" s="80" t="s">
        <v>102</v>
      </c>
      <c r="H26" s="303"/>
      <c r="I26" s="303"/>
      <c r="J26" s="303"/>
    </row>
    <row r="27" spans="1:11" s="14" customFormat="1" x14ac:dyDescent="0.15">
      <c r="A27" s="247"/>
      <c r="B27" s="301"/>
      <c r="C27" s="254"/>
      <c r="D27" s="77" t="s">
        <v>159</v>
      </c>
      <c r="E27" s="21">
        <v>4</v>
      </c>
      <c r="F27" s="29"/>
      <c r="G27" s="81" t="s">
        <v>103</v>
      </c>
      <c r="H27" s="303"/>
      <c r="I27" s="303"/>
      <c r="J27" s="303"/>
    </row>
    <row r="28" spans="1:11" s="14" customFormat="1" x14ac:dyDescent="0.15">
      <c r="A28" s="248"/>
      <c r="B28" s="301"/>
      <c r="C28" s="254"/>
      <c r="D28" s="15" t="s">
        <v>121</v>
      </c>
      <c r="E28" s="40">
        <v>3</v>
      </c>
      <c r="F28" s="30"/>
      <c r="G28" s="81" t="s">
        <v>104</v>
      </c>
      <c r="H28" s="303"/>
      <c r="I28" s="303"/>
      <c r="J28" s="303"/>
    </row>
    <row r="29" spans="1:11" s="14" customFormat="1" ht="16.5" customHeight="1" x14ac:dyDescent="0.15">
      <c r="A29" s="177">
        <v>9.1</v>
      </c>
      <c r="B29" s="58" t="s">
        <v>26</v>
      </c>
      <c r="C29" s="296" t="s">
        <v>52</v>
      </c>
      <c r="D29" s="2" t="s">
        <v>53</v>
      </c>
      <c r="E29" s="20">
        <v>6</v>
      </c>
      <c r="F29" s="31">
        <v>6</v>
      </c>
      <c r="G29" s="286" t="s">
        <v>79</v>
      </c>
      <c r="H29" s="303"/>
      <c r="I29" s="303"/>
      <c r="J29" s="303"/>
    </row>
    <row r="30" spans="1:11" ht="18.75" customHeight="1" x14ac:dyDescent="0.15">
      <c r="A30" s="324" t="s">
        <v>169</v>
      </c>
      <c r="B30" s="59"/>
      <c r="C30" s="254"/>
      <c r="D30" s="192" t="s">
        <v>158</v>
      </c>
      <c r="E30" s="21">
        <v>9</v>
      </c>
      <c r="F30" s="29">
        <v>9</v>
      </c>
      <c r="G30" s="287"/>
      <c r="H30" s="303"/>
      <c r="I30" s="303"/>
      <c r="J30" s="303"/>
    </row>
    <row r="31" spans="1:11" ht="16.5" x14ac:dyDescent="0.15">
      <c r="A31" s="396"/>
      <c r="B31" s="59"/>
      <c r="C31" s="176"/>
      <c r="D31" s="3" t="s">
        <v>54</v>
      </c>
      <c r="E31" s="21">
        <v>6</v>
      </c>
      <c r="F31" s="29">
        <v>6</v>
      </c>
      <c r="G31" s="287"/>
      <c r="H31" s="303"/>
      <c r="I31" s="303"/>
      <c r="J31" s="303"/>
    </row>
    <row r="32" spans="1:11" ht="11.25" customHeight="1" x14ac:dyDescent="0.15">
      <c r="A32" s="152"/>
      <c r="B32" s="283" t="s">
        <v>161</v>
      </c>
      <c r="C32" s="296" t="s">
        <v>173</v>
      </c>
      <c r="D32" s="218" t="s">
        <v>174</v>
      </c>
      <c r="E32" s="34">
        <v>6</v>
      </c>
      <c r="F32" s="34">
        <v>6</v>
      </c>
      <c r="G32" s="296" t="s">
        <v>172</v>
      </c>
      <c r="H32" s="237"/>
      <c r="I32" s="238"/>
      <c r="J32" s="239"/>
    </row>
    <row r="33" spans="1:10" ht="11.25" customHeight="1" x14ac:dyDescent="0.15">
      <c r="A33" s="152"/>
      <c r="B33" s="284"/>
      <c r="C33" s="254"/>
      <c r="D33" s="218" t="s">
        <v>162</v>
      </c>
      <c r="E33" s="34">
        <v>3</v>
      </c>
      <c r="F33" s="34"/>
      <c r="G33" s="254"/>
      <c r="H33" s="240"/>
      <c r="I33" s="241"/>
      <c r="J33" s="242"/>
    </row>
    <row r="34" spans="1:10" ht="11.25" customHeight="1" x14ac:dyDescent="0.15">
      <c r="A34" s="152"/>
      <c r="B34" s="284"/>
      <c r="C34" s="254"/>
      <c r="D34" s="218" t="s">
        <v>175</v>
      </c>
      <c r="E34" s="34">
        <v>0</v>
      </c>
      <c r="F34" s="34"/>
      <c r="G34" s="254"/>
      <c r="H34" s="240"/>
      <c r="I34" s="241"/>
      <c r="J34" s="242"/>
    </row>
    <row r="35" spans="1:10" ht="8.25" customHeight="1" x14ac:dyDescent="0.15">
      <c r="A35" s="246" t="s">
        <v>84</v>
      </c>
      <c r="B35" s="54" t="s">
        <v>1</v>
      </c>
      <c r="C35" s="288" t="s">
        <v>129</v>
      </c>
      <c r="D35" s="13" t="s">
        <v>187</v>
      </c>
      <c r="E35" s="183">
        <v>7</v>
      </c>
      <c r="F35" s="186">
        <v>7</v>
      </c>
      <c r="G35" s="399" t="s">
        <v>75</v>
      </c>
      <c r="H35" s="303"/>
      <c r="I35" s="303"/>
      <c r="J35" s="303"/>
    </row>
    <row r="36" spans="1:10" x14ac:dyDescent="0.15">
      <c r="A36" s="247"/>
      <c r="B36" s="5" t="s">
        <v>19</v>
      </c>
      <c r="C36" s="289"/>
      <c r="D36" s="77" t="s">
        <v>155</v>
      </c>
      <c r="E36" s="21">
        <v>5</v>
      </c>
      <c r="F36" s="42"/>
      <c r="G36" s="399"/>
      <c r="H36" s="303"/>
      <c r="I36" s="303"/>
      <c r="J36" s="303"/>
    </row>
    <row r="37" spans="1:10" x14ac:dyDescent="0.15">
      <c r="A37" s="247"/>
      <c r="B37" s="5" t="s">
        <v>20</v>
      </c>
      <c r="C37" s="289"/>
      <c r="D37" s="77"/>
      <c r="E37" s="21"/>
      <c r="F37" s="42"/>
      <c r="G37" s="399"/>
      <c r="H37" s="303"/>
      <c r="I37" s="303"/>
      <c r="J37" s="303"/>
    </row>
    <row r="38" spans="1:10" ht="16.899999999999999" customHeight="1" x14ac:dyDescent="0.15">
      <c r="A38" s="248"/>
      <c r="B38" s="55"/>
      <c r="C38" s="290"/>
      <c r="D38" s="191"/>
      <c r="E38" s="185"/>
      <c r="F38" s="188"/>
      <c r="G38" s="399"/>
      <c r="H38" s="303"/>
      <c r="I38" s="303"/>
      <c r="J38" s="303"/>
    </row>
    <row r="39" spans="1:10" ht="16.899999999999999" customHeight="1" x14ac:dyDescent="0.15">
      <c r="A39" s="270" t="s">
        <v>157</v>
      </c>
      <c r="B39" s="271"/>
      <c r="C39" s="271"/>
      <c r="D39" s="271"/>
      <c r="E39" s="271"/>
      <c r="F39" s="271"/>
      <c r="G39" s="271"/>
      <c r="H39" s="271"/>
      <c r="I39" s="271"/>
      <c r="J39" s="272"/>
    </row>
    <row r="40" spans="1:10" x14ac:dyDescent="0.15">
      <c r="A40" s="114"/>
      <c r="B40" s="16"/>
      <c r="C40" s="14"/>
      <c r="D40" s="70" t="s">
        <v>7</v>
      </c>
      <c r="E40" s="41">
        <v>75</v>
      </c>
      <c r="F40" s="66">
        <f>SUM(F7:F38)</f>
        <v>75</v>
      </c>
      <c r="H40" s="83"/>
      <c r="I40" s="83"/>
      <c r="J40" s="84"/>
    </row>
    <row r="41" spans="1:10" x14ac:dyDescent="0.15">
      <c r="A41" s="16"/>
      <c r="B41" s="16"/>
      <c r="C41" s="14"/>
      <c r="D41" s="70"/>
      <c r="E41" s="41"/>
      <c r="F41" s="66"/>
      <c r="H41" s="83"/>
      <c r="I41" s="83"/>
      <c r="J41" s="84"/>
    </row>
    <row r="42" spans="1:10" ht="12.75" x14ac:dyDescent="0.2">
      <c r="A42" s="293" t="s">
        <v>12</v>
      </c>
      <c r="B42" s="294"/>
      <c r="C42" s="295"/>
      <c r="D42" s="294"/>
      <c r="E42" s="294"/>
      <c r="F42" s="294"/>
      <c r="G42" s="294"/>
      <c r="H42" s="91"/>
      <c r="I42" s="91"/>
      <c r="J42" s="92"/>
    </row>
    <row r="43" spans="1:10" ht="8.25" customHeight="1" x14ac:dyDescent="0.15">
      <c r="A43" s="111">
        <v>3.1</v>
      </c>
      <c r="B43" s="178" t="s">
        <v>56</v>
      </c>
      <c r="C43" s="296" t="s">
        <v>55</v>
      </c>
      <c r="D43" s="181" t="s">
        <v>76</v>
      </c>
      <c r="E43" s="26">
        <v>10</v>
      </c>
      <c r="F43" s="116">
        <v>10</v>
      </c>
      <c r="G43" s="297" t="s">
        <v>105</v>
      </c>
      <c r="H43" s="307"/>
      <c r="I43" s="308"/>
      <c r="J43" s="309"/>
    </row>
    <row r="44" spans="1:10" x14ac:dyDescent="0.15">
      <c r="A44" s="112"/>
      <c r="B44" s="179" t="s">
        <v>14</v>
      </c>
      <c r="C44" s="254"/>
      <c r="D44" s="182" t="s">
        <v>77</v>
      </c>
      <c r="E44" s="71"/>
      <c r="F44" s="93"/>
      <c r="G44" s="298"/>
      <c r="H44" s="310"/>
      <c r="I44" s="291"/>
      <c r="J44" s="311"/>
    </row>
    <row r="45" spans="1:10" x14ac:dyDescent="0.15">
      <c r="A45" s="112"/>
      <c r="B45" s="179" t="s">
        <v>57</v>
      </c>
      <c r="C45" s="254"/>
      <c r="D45" s="397" t="s">
        <v>181</v>
      </c>
      <c r="E45" s="184">
        <v>6</v>
      </c>
      <c r="F45" s="153"/>
      <c r="G45" s="298"/>
      <c r="H45" s="310"/>
      <c r="I45" s="291"/>
      <c r="J45" s="311"/>
    </row>
    <row r="46" spans="1:10" x14ac:dyDescent="0.15">
      <c r="A46" s="112"/>
      <c r="B46" s="179"/>
      <c r="C46" s="254"/>
      <c r="D46" s="398"/>
      <c r="E46" s="184"/>
      <c r="F46" s="153"/>
      <c r="G46" s="298"/>
      <c r="H46" s="310"/>
      <c r="I46" s="291"/>
      <c r="J46" s="311"/>
    </row>
    <row r="47" spans="1:10" ht="8.4499999999999993" customHeight="1" x14ac:dyDescent="0.15">
      <c r="A47" s="112"/>
      <c r="C47" s="254"/>
      <c r="D47" s="253" t="s">
        <v>193</v>
      </c>
      <c r="E47" s="256">
        <v>0</v>
      </c>
      <c r="F47" s="259"/>
      <c r="G47" s="298"/>
      <c r="H47" s="310"/>
      <c r="I47" s="291"/>
      <c r="J47" s="311"/>
    </row>
    <row r="48" spans="1:10" ht="0.6" customHeight="1" x14ac:dyDescent="0.15">
      <c r="A48" s="113"/>
      <c r="B48" s="133"/>
      <c r="C48" s="254"/>
      <c r="D48" s="254"/>
      <c r="E48" s="257"/>
      <c r="F48" s="260"/>
      <c r="G48" s="298"/>
      <c r="H48" s="310"/>
      <c r="I48" s="291"/>
      <c r="J48" s="311"/>
    </row>
    <row r="49" spans="1:10" ht="8.25" customHeight="1" x14ac:dyDescent="0.15">
      <c r="A49" s="113"/>
      <c r="B49" s="179"/>
      <c r="C49" s="254"/>
      <c r="D49" s="255"/>
      <c r="E49" s="258"/>
      <c r="F49" s="260"/>
      <c r="G49" s="298"/>
      <c r="H49" s="310"/>
      <c r="I49" s="291"/>
      <c r="J49" s="311"/>
    </row>
    <row r="50" spans="1:10" ht="16.5" x14ac:dyDescent="0.15">
      <c r="A50" s="53"/>
      <c r="B50" s="180"/>
      <c r="C50" s="173"/>
      <c r="D50" s="223" t="s">
        <v>194</v>
      </c>
      <c r="E50" s="185">
        <v>-5</v>
      </c>
      <c r="F50" s="39"/>
      <c r="G50" s="299"/>
      <c r="H50" s="312"/>
      <c r="I50" s="313"/>
      <c r="J50" s="314"/>
    </row>
    <row r="51" spans="1:10" s="14" customFormat="1" x14ac:dyDescent="0.15">
      <c r="A51" s="67"/>
      <c r="B51" s="16"/>
      <c r="C51" s="1"/>
      <c r="D51" s="68" t="s">
        <v>8</v>
      </c>
      <c r="E51" s="41">
        <v>10</v>
      </c>
      <c r="F51" s="66">
        <f>SUM(F43:F50)</f>
        <v>10</v>
      </c>
      <c r="G51" s="10"/>
      <c r="H51" s="83"/>
      <c r="I51" s="83"/>
      <c r="J51" s="84"/>
    </row>
    <row r="52" spans="1:10" ht="12.75" x14ac:dyDescent="0.2">
      <c r="A52" s="346" t="s">
        <v>21</v>
      </c>
      <c r="B52" s="295"/>
      <c r="C52" s="295"/>
      <c r="D52" s="295"/>
      <c r="E52" s="295"/>
      <c r="F52" s="295"/>
      <c r="G52" s="347"/>
      <c r="H52" s="162"/>
      <c r="I52" s="163"/>
      <c r="J52" s="164"/>
    </row>
    <row r="53" spans="1:10" x14ac:dyDescent="0.15">
      <c r="A53" s="246" t="s">
        <v>98</v>
      </c>
      <c r="B53" s="348" t="s">
        <v>15</v>
      </c>
      <c r="C53" s="296" t="s">
        <v>106</v>
      </c>
      <c r="D53" s="97" t="s">
        <v>80</v>
      </c>
      <c r="E53" s="150">
        <v>14</v>
      </c>
      <c r="F53" s="156">
        <v>14</v>
      </c>
      <c r="G53" s="131" t="s">
        <v>0</v>
      </c>
      <c r="H53" s="303"/>
      <c r="I53" s="303"/>
      <c r="J53" s="303"/>
    </row>
    <row r="54" spans="1:10" x14ac:dyDescent="0.15">
      <c r="A54" s="247"/>
      <c r="B54" s="348"/>
      <c r="C54" s="349"/>
      <c r="D54" s="15"/>
      <c r="E54" s="15"/>
      <c r="F54" s="15"/>
      <c r="G54" s="129"/>
      <c r="H54" s="303"/>
      <c r="I54" s="303"/>
      <c r="J54" s="303"/>
    </row>
    <row r="55" spans="1:10" ht="15.75" customHeight="1" x14ac:dyDescent="0.15">
      <c r="A55" s="248"/>
      <c r="B55" s="348"/>
      <c r="C55" s="350"/>
      <c r="D55" s="165"/>
      <c r="E55" s="151"/>
      <c r="F55" s="167"/>
      <c r="G55" s="166"/>
      <c r="H55" s="303"/>
      <c r="I55" s="303"/>
      <c r="J55" s="303"/>
    </row>
    <row r="56" spans="1:10" ht="8.25" customHeight="1" x14ac:dyDescent="0.15">
      <c r="A56" s="246" t="s">
        <v>92</v>
      </c>
      <c r="B56" s="352" t="s">
        <v>16</v>
      </c>
      <c r="C56" s="296" t="s">
        <v>190</v>
      </c>
      <c r="D56" s="25" t="s">
        <v>107</v>
      </c>
      <c r="E56" s="124">
        <v>4</v>
      </c>
      <c r="F56" s="130">
        <v>4</v>
      </c>
      <c r="G56" s="131" t="s">
        <v>144</v>
      </c>
      <c r="H56" s="269"/>
      <c r="I56" s="269"/>
      <c r="J56" s="269"/>
    </row>
    <row r="57" spans="1:10" ht="35.25" customHeight="1" x14ac:dyDescent="0.15">
      <c r="A57" s="248"/>
      <c r="B57" s="353"/>
      <c r="C57" s="254"/>
      <c r="D57" s="45" t="s">
        <v>163</v>
      </c>
      <c r="E57" s="175">
        <v>2</v>
      </c>
      <c r="F57" s="132"/>
      <c r="G57" s="219" t="s">
        <v>205</v>
      </c>
      <c r="H57" s="269"/>
      <c r="I57" s="269"/>
      <c r="J57" s="269"/>
    </row>
    <row r="58" spans="1:10" x14ac:dyDescent="0.15">
      <c r="A58" s="320">
        <v>6.5</v>
      </c>
      <c r="B58" s="54" t="s">
        <v>47</v>
      </c>
      <c r="C58" s="296" t="s">
        <v>206</v>
      </c>
      <c r="D58" s="13" t="s">
        <v>202</v>
      </c>
      <c r="E58" s="221">
        <v>8</v>
      </c>
      <c r="F58" s="31">
        <v>8</v>
      </c>
      <c r="G58" s="296" t="s">
        <v>108</v>
      </c>
      <c r="H58" s="303"/>
      <c r="I58" s="303"/>
      <c r="J58" s="303"/>
    </row>
    <row r="59" spans="1:10" x14ac:dyDescent="0.15">
      <c r="A59" s="321"/>
      <c r="B59" s="5" t="s">
        <v>46</v>
      </c>
      <c r="C59" s="254"/>
      <c r="D59" s="4" t="s">
        <v>200</v>
      </c>
      <c r="E59" s="224"/>
      <c r="F59" s="33"/>
      <c r="G59" s="254"/>
      <c r="H59" s="303"/>
      <c r="I59" s="303"/>
      <c r="J59" s="303"/>
    </row>
    <row r="60" spans="1:10" x14ac:dyDescent="0.15">
      <c r="A60" s="321"/>
      <c r="B60" s="5" t="s">
        <v>17</v>
      </c>
      <c r="C60" s="254"/>
      <c r="D60" s="4" t="s">
        <v>199</v>
      </c>
      <c r="E60" s="21">
        <v>4</v>
      </c>
      <c r="F60" s="29"/>
      <c r="G60" s="254"/>
      <c r="H60" s="303"/>
      <c r="I60" s="303"/>
      <c r="J60" s="303"/>
    </row>
    <row r="61" spans="1:10" ht="21.75" customHeight="1" x14ac:dyDescent="0.15">
      <c r="A61" s="322"/>
      <c r="B61" s="103"/>
      <c r="C61" s="302"/>
      <c r="D61" s="72" t="s">
        <v>200</v>
      </c>
      <c r="E61" s="225"/>
      <c r="F61" s="32"/>
      <c r="G61" s="302"/>
      <c r="H61" s="303"/>
      <c r="I61" s="303"/>
      <c r="J61" s="303"/>
    </row>
    <row r="62" spans="1:10" ht="8.25" customHeight="1" x14ac:dyDescent="0.15">
      <c r="A62" s="320">
        <v>6.5</v>
      </c>
      <c r="B62" s="54" t="s">
        <v>23</v>
      </c>
      <c r="C62" s="296" t="s">
        <v>191</v>
      </c>
      <c r="D62" s="13" t="s">
        <v>67</v>
      </c>
      <c r="E62" s="94">
        <v>14</v>
      </c>
      <c r="F62" s="31">
        <v>14</v>
      </c>
      <c r="G62" s="76" t="s">
        <v>109</v>
      </c>
      <c r="H62" s="351"/>
      <c r="I62" s="269"/>
      <c r="J62" s="269"/>
    </row>
    <row r="63" spans="1:10" x14ac:dyDescent="0.15">
      <c r="A63" s="321"/>
      <c r="B63" s="5"/>
      <c r="C63" s="254"/>
      <c r="D63" s="77" t="s">
        <v>137</v>
      </c>
      <c r="E63" s="95">
        <v>10</v>
      </c>
      <c r="F63" s="50"/>
      <c r="G63" s="101" t="s">
        <v>81</v>
      </c>
      <c r="H63" s="269"/>
      <c r="I63" s="269"/>
      <c r="J63" s="269"/>
    </row>
    <row r="64" spans="1:10" x14ac:dyDescent="0.15">
      <c r="A64" s="321"/>
      <c r="B64" s="5"/>
      <c r="C64" s="254"/>
      <c r="D64" s="77" t="s">
        <v>138</v>
      </c>
      <c r="E64" s="95">
        <v>6</v>
      </c>
      <c r="F64" s="50"/>
      <c r="G64" s="101" t="s">
        <v>82</v>
      </c>
      <c r="H64" s="269"/>
      <c r="I64" s="269"/>
      <c r="J64" s="269"/>
    </row>
    <row r="65" spans="1:10" x14ac:dyDescent="0.15">
      <c r="A65" s="322"/>
      <c r="B65" s="55"/>
      <c r="C65" s="302"/>
      <c r="D65" s="96" t="s">
        <v>50</v>
      </c>
      <c r="E65" s="104">
        <v>0</v>
      </c>
      <c r="F65" s="35"/>
      <c r="G65" s="102"/>
      <c r="H65" s="269"/>
      <c r="I65" s="269"/>
      <c r="J65" s="269"/>
    </row>
    <row r="66" spans="1:10" ht="8.25" customHeight="1" x14ac:dyDescent="0.15">
      <c r="A66" s="323" t="s">
        <v>94</v>
      </c>
      <c r="B66" s="283" t="s">
        <v>83</v>
      </c>
      <c r="C66" s="296" t="s">
        <v>186</v>
      </c>
      <c r="D66" s="154" t="s">
        <v>170</v>
      </c>
      <c r="E66" s="31">
        <v>10</v>
      </c>
      <c r="F66" s="33">
        <v>10</v>
      </c>
      <c r="G66" s="297" t="s">
        <v>201</v>
      </c>
      <c r="H66" s="385"/>
      <c r="I66" s="386"/>
      <c r="J66" s="387"/>
    </row>
    <row r="67" spans="1:10" x14ac:dyDescent="0.15">
      <c r="A67" s="324"/>
      <c r="B67" s="284"/>
      <c r="C67" s="254"/>
      <c r="D67" s="77" t="s">
        <v>118</v>
      </c>
      <c r="E67" s="33">
        <v>8</v>
      </c>
      <c r="G67" s="298"/>
      <c r="H67" s="388"/>
      <c r="I67" s="389"/>
      <c r="J67" s="390"/>
    </row>
    <row r="68" spans="1:10" x14ac:dyDescent="0.15">
      <c r="A68" s="324"/>
      <c r="B68" s="284"/>
      <c r="C68" s="254"/>
      <c r="D68" s="4" t="s">
        <v>119</v>
      </c>
      <c r="E68" s="29">
        <v>4</v>
      </c>
      <c r="F68" s="33"/>
      <c r="G68" s="298"/>
      <c r="H68" s="388"/>
      <c r="I68" s="389"/>
      <c r="J68" s="390"/>
    </row>
    <row r="69" spans="1:10" x14ac:dyDescent="0.15">
      <c r="A69" s="324"/>
      <c r="B69" s="284"/>
      <c r="C69" s="254"/>
      <c r="D69" s="15" t="s">
        <v>166</v>
      </c>
      <c r="E69" s="35">
        <v>-4</v>
      </c>
      <c r="F69" s="29"/>
      <c r="G69" s="298"/>
      <c r="H69" s="388"/>
      <c r="I69" s="389"/>
      <c r="J69" s="390"/>
    </row>
    <row r="70" spans="1:10" x14ac:dyDescent="0.15">
      <c r="A70" s="324"/>
      <c r="B70" s="284"/>
      <c r="C70" s="254"/>
      <c r="D70" s="154" t="s">
        <v>171</v>
      </c>
      <c r="E70" s="33">
        <v>10</v>
      </c>
      <c r="F70" s="31"/>
      <c r="G70" s="298"/>
      <c r="H70" s="388"/>
      <c r="I70" s="389"/>
      <c r="J70" s="390"/>
    </row>
    <row r="71" spans="1:10" ht="8.25" customHeight="1" x14ac:dyDescent="0.15">
      <c r="A71" s="324"/>
      <c r="B71" s="284"/>
      <c r="C71" s="254"/>
      <c r="D71" s="77" t="s">
        <v>110</v>
      </c>
      <c r="E71" s="33">
        <v>8</v>
      </c>
      <c r="F71" s="33"/>
      <c r="G71" s="298"/>
      <c r="H71" s="388"/>
      <c r="I71" s="389"/>
      <c r="J71" s="390"/>
    </row>
    <row r="72" spans="1:10" x14ac:dyDescent="0.15">
      <c r="A72" s="324"/>
      <c r="B72" s="284"/>
      <c r="C72" s="254"/>
      <c r="D72" s="4" t="s">
        <v>111</v>
      </c>
      <c r="E72" s="29">
        <v>4</v>
      </c>
      <c r="F72" s="33"/>
      <c r="G72" s="298"/>
      <c r="H72" s="388"/>
      <c r="I72" s="389"/>
      <c r="J72" s="390"/>
    </row>
    <row r="73" spans="1:10" ht="113.25" customHeight="1" x14ac:dyDescent="0.15">
      <c r="A73" s="324"/>
      <c r="B73" s="284"/>
      <c r="C73" s="254"/>
      <c r="D73" s="190" t="s">
        <v>168</v>
      </c>
      <c r="E73" s="34">
        <v>-4</v>
      </c>
      <c r="F73" s="29"/>
      <c r="G73" s="298"/>
      <c r="H73" s="388"/>
      <c r="I73" s="389"/>
      <c r="J73" s="390"/>
    </row>
    <row r="74" spans="1:10" ht="1.5" customHeight="1" x14ac:dyDescent="0.15">
      <c r="A74" s="324"/>
      <c r="B74" s="285"/>
      <c r="C74" s="302"/>
      <c r="F74" s="34"/>
      <c r="G74" s="299"/>
      <c r="H74" s="391"/>
      <c r="I74" s="392"/>
      <c r="J74" s="393"/>
    </row>
    <row r="75" spans="1:10" ht="9.75" customHeight="1" x14ac:dyDescent="0.15">
      <c r="A75" s="324"/>
      <c r="B75" s="283" t="s">
        <v>112</v>
      </c>
      <c r="C75" s="296" t="s">
        <v>215</v>
      </c>
      <c r="D75" s="154" t="s">
        <v>203</v>
      </c>
      <c r="E75" s="94">
        <v>3</v>
      </c>
      <c r="F75" s="94"/>
      <c r="G75" s="297" t="s">
        <v>216</v>
      </c>
      <c r="H75" s="385"/>
      <c r="I75" s="386"/>
      <c r="J75" s="387"/>
    </row>
    <row r="76" spans="1:10" x14ac:dyDescent="0.15">
      <c r="A76" s="324"/>
      <c r="B76" s="284"/>
      <c r="C76" s="254"/>
      <c r="D76" s="77" t="s">
        <v>120</v>
      </c>
      <c r="E76" s="95">
        <v>6</v>
      </c>
      <c r="F76" s="155">
        <v>6</v>
      </c>
      <c r="G76" s="298"/>
      <c r="H76" s="388"/>
      <c r="I76" s="389"/>
      <c r="J76" s="390"/>
    </row>
    <row r="77" spans="1:10" x14ac:dyDescent="0.15">
      <c r="A77" s="324"/>
      <c r="B77" s="284"/>
      <c r="C77" s="254"/>
      <c r="D77" s="77" t="s">
        <v>145</v>
      </c>
      <c r="E77" s="95">
        <v>3</v>
      </c>
      <c r="F77" s="95"/>
      <c r="G77" s="298"/>
      <c r="H77" s="388"/>
      <c r="I77" s="389"/>
      <c r="J77" s="390"/>
    </row>
    <row r="78" spans="1:10" x14ac:dyDescent="0.15">
      <c r="A78" s="324"/>
      <c r="B78" s="284"/>
      <c r="C78" s="254"/>
      <c r="D78" s="77" t="s">
        <v>168</v>
      </c>
      <c r="E78" s="222">
        <v>-6</v>
      </c>
      <c r="F78" s="95"/>
      <c r="G78" s="298"/>
      <c r="H78" s="388"/>
      <c r="I78" s="389"/>
      <c r="J78" s="390"/>
    </row>
    <row r="79" spans="1:10" x14ac:dyDescent="0.15">
      <c r="A79" s="324"/>
      <c r="B79" s="284"/>
      <c r="C79" s="254"/>
      <c r="D79" s="154" t="s">
        <v>204</v>
      </c>
      <c r="E79" s="94">
        <v>3</v>
      </c>
      <c r="F79" s="156"/>
      <c r="G79" s="298"/>
      <c r="H79" s="388"/>
      <c r="I79" s="389"/>
      <c r="J79" s="390"/>
    </row>
    <row r="80" spans="1:10" ht="10.15" customHeight="1" x14ac:dyDescent="0.15">
      <c r="A80" s="324"/>
      <c r="B80" s="284"/>
      <c r="C80" s="254"/>
      <c r="D80" s="77" t="s">
        <v>197</v>
      </c>
      <c r="E80" s="29">
        <v>6</v>
      </c>
      <c r="F80" s="30"/>
      <c r="G80" s="298"/>
      <c r="H80" s="388"/>
      <c r="I80" s="389"/>
      <c r="J80" s="390"/>
    </row>
    <row r="81" spans="1:10" ht="10.15" customHeight="1" x14ac:dyDescent="0.15">
      <c r="A81" s="324"/>
      <c r="B81" s="284"/>
      <c r="C81" s="254"/>
      <c r="D81" s="77" t="s">
        <v>198</v>
      </c>
      <c r="E81" s="29">
        <v>3</v>
      </c>
      <c r="F81" s="29"/>
      <c r="G81" s="298"/>
      <c r="H81" s="388"/>
      <c r="I81" s="389"/>
      <c r="J81" s="390"/>
    </row>
    <row r="82" spans="1:10" ht="120" customHeight="1" x14ac:dyDescent="0.15">
      <c r="A82" s="324"/>
      <c r="B82" s="284"/>
      <c r="C82" s="254"/>
      <c r="D82" s="90" t="s">
        <v>167</v>
      </c>
      <c r="E82" s="35">
        <v>-6</v>
      </c>
      <c r="F82" s="32"/>
      <c r="G82" s="298"/>
      <c r="H82" s="388"/>
      <c r="I82" s="389"/>
      <c r="J82" s="390"/>
    </row>
    <row r="83" spans="1:10" ht="1.5" customHeight="1" x14ac:dyDescent="0.15">
      <c r="A83" s="22"/>
      <c r="B83" s="285"/>
      <c r="C83" s="302"/>
      <c r="F83" s="34"/>
      <c r="G83" s="299"/>
      <c r="H83" s="391"/>
      <c r="I83" s="392"/>
      <c r="J83" s="393"/>
    </row>
    <row r="84" spans="1:10" x14ac:dyDescent="0.15">
      <c r="A84" s="16"/>
      <c r="B84" s="16"/>
      <c r="C84" s="14"/>
      <c r="D84" s="69" t="s">
        <v>24</v>
      </c>
      <c r="E84" s="41">
        <v>56</v>
      </c>
      <c r="F84" s="66">
        <f>SUM(F53:F83)</f>
        <v>56</v>
      </c>
      <c r="H84" s="83"/>
      <c r="I84" s="83"/>
      <c r="J84" s="84"/>
    </row>
    <row r="85" spans="1:10" ht="12.75" x14ac:dyDescent="0.2">
      <c r="A85" s="293" t="s">
        <v>27</v>
      </c>
      <c r="B85" s="294"/>
      <c r="C85" s="294"/>
      <c r="D85" s="295"/>
      <c r="E85" s="294"/>
      <c r="F85" s="294"/>
      <c r="G85" s="294"/>
      <c r="H85" s="91"/>
      <c r="I85" s="91"/>
      <c r="J85" s="92"/>
    </row>
    <row r="86" spans="1:10" ht="24.75" customHeight="1" x14ac:dyDescent="0.15">
      <c r="A86" s="320" t="s">
        <v>95</v>
      </c>
      <c r="B86" s="283" t="s">
        <v>32</v>
      </c>
      <c r="C86" s="317" t="s">
        <v>124</v>
      </c>
      <c r="D86" s="134" t="s">
        <v>51</v>
      </c>
      <c r="E86" s="157">
        <v>10</v>
      </c>
      <c r="F86" s="127">
        <v>10</v>
      </c>
      <c r="G86" s="286" t="s">
        <v>143</v>
      </c>
      <c r="H86" s="273"/>
      <c r="I86" s="238"/>
      <c r="J86" s="239"/>
    </row>
    <row r="87" spans="1:10" ht="16.5" x14ac:dyDescent="0.15">
      <c r="A87" s="321"/>
      <c r="B87" s="284"/>
      <c r="C87" s="318"/>
      <c r="D87" s="209" t="s">
        <v>176</v>
      </c>
      <c r="E87" s="115"/>
      <c r="F87" s="42"/>
      <c r="G87" s="287"/>
      <c r="H87" s="240"/>
      <c r="I87" s="241"/>
      <c r="J87" s="242"/>
    </row>
    <row r="88" spans="1:10" ht="19.5" customHeight="1" x14ac:dyDescent="0.15">
      <c r="A88" s="321"/>
      <c r="B88" s="284"/>
      <c r="C88" s="319"/>
      <c r="D88" s="211" t="s">
        <v>28</v>
      </c>
      <c r="E88" s="71">
        <v>6</v>
      </c>
      <c r="F88" s="135"/>
      <c r="G88" s="287"/>
      <c r="H88" s="240"/>
      <c r="I88" s="241"/>
      <c r="J88" s="242"/>
    </row>
    <row r="89" spans="1:10" ht="16.5" x14ac:dyDescent="0.15">
      <c r="A89" s="321"/>
      <c r="B89" s="284"/>
      <c r="C89" s="319"/>
      <c r="D89" s="210" t="s">
        <v>29</v>
      </c>
      <c r="E89" s="21">
        <v>4</v>
      </c>
      <c r="F89" s="42"/>
      <c r="G89" s="287"/>
      <c r="H89" s="240"/>
      <c r="I89" s="241"/>
      <c r="J89" s="242"/>
    </row>
    <row r="90" spans="1:10" ht="17.25" customHeight="1" x14ac:dyDescent="0.15">
      <c r="A90" s="320" t="s">
        <v>64</v>
      </c>
      <c r="B90" s="283" t="s">
        <v>123</v>
      </c>
      <c r="C90" s="330" t="s">
        <v>139</v>
      </c>
      <c r="D90" s="274" t="s">
        <v>131</v>
      </c>
      <c r="E90" s="277">
        <v>4</v>
      </c>
      <c r="F90" s="280">
        <v>4</v>
      </c>
      <c r="G90" s="354" t="s">
        <v>177</v>
      </c>
      <c r="H90" s="335"/>
      <c r="I90" s="336"/>
      <c r="J90" s="337"/>
    </row>
    <row r="91" spans="1:10" ht="9" customHeight="1" x14ac:dyDescent="0.15">
      <c r="A91" s="321"/>
      <c r="B91" s="284"/>
      <c r="C91" s="319"/>
      <c r="D91" s="275"/>
      <c r="E91" s="278"/>
      <c r="F91" s="281"/>
      <c r="G91" s="355"/>
      <c r="H91" s="338"/>
      <c r="I91" s="339"/>
      <c r="J91" s="340"/>
    </row>
    <row r="92" spans="1:10" ht="7.5" hidden="1" customHeight="1" x14ac:dyDescent="0.15">
      <c r="A92" s="322"/>
      <c r="B92" s="285"/>
      <c r="C92" s="331"/>
      <c r="D92" s="276"/>
      <c r="E92" s="279"/>
      <c r="F92" s="282"/>
      <c r="G92" s="356"/>
      <c r="H92" s="341"/>
      <c r="I92" s="342"/>
      <c r="J92" s="343"/>
    </row>
    <row r="93" spans="1:10" ht="11.25" customHeight="1" x14ac:dyDescent="0.15">
      <c r="A93" s="320" t="s">
        <v>151</v>
      </c>
      <c r="B93" s="283" t="s">
        <v>122</v>
      </c>
      <c r="C93" s="330" t="s">
        <v>156</v>
      </c>
      <c r="D93" s="274" t="s">
        <v>182</v>
      </c>
      <c r="E93" s="277">
        <v>-12</v>
      </c>
      <c r="F93" s="280"/>
      <c r="G93" s="296" t="s">
        <v>188</v>
      </c>
      <c r="H93" s="237"/>
      <c r="I93" s="238"/>
      <c r="J93" s="239"/>
    </row>
    <row r="94" spans="1:10" ht="11.25" customHeight="1" x14ac:dyDescent="0.15">
      <c r="A94" s="321"/>
      <c r="B94" s="284"/>
      <c r="C94" s="319"/>
      <c r="D94" s="275"/>
      <c r="E94" s="278"/>
      <c r="F94" s="281"/>
      <c r="G94" s="254"/>
      <c r="H94" s="240"/>
      <c r="I94" s="241"/>
      <c r="J94" s="242"/>
    </row>
    <row r="95" spans="1:10" ht="11.25" customHeight="1" x14ac:dyDescent="0.15">
      <c r="A95" s="321"/>
      <c r="B95" s="284"/>
      <c r="C95" s="319"/>
      <c r="D95" s="275"/>
      <c r="E95" s="278"/>
      <c r="F95" s="281"/>
      <c r="G95" s="254"/>
      <c r="H95" s="240"/>
      <c r="I95" s="241"/>
      <c r="J95" s="242"/>
    </row>
    <row r="96" spans="1:10" ht="13.5" customHeight="1" x14ac:dyDescent="0.15">
      <c r="A96" s="322"/>
      <c r="B96" s="285"/>
      <c r="C96" s="331"/>
      <c r="D96" s="276"/>
      <c r="E96" s="279"/>
      <c r="F96" s="282"/>
      <c r="G96" s="302"/>
      <c r="H96" s="243"/>
      <c r="I96" s="244"/>
      <c r="J96" s="245"/>
    </row>
    <row r="97" spans="1:10" ht="9" customHeight="1" x14ac:dyDescent="0.15">
      <c r="A97" s="332" t="s">
        <v>86</v>
      </c>
      <c r="B97" s="250" t="s">
        <v>130</v>
      </c>
      <c r="C97" s="317" t="s">
        <v>184</v>
      </c>
      <c r="D97" s="25" t="s">
        <v>5</v>
      </c>
      <c r="E97" s="183">
        <v>3</v>
      </c>
      <c r="F97" s="186">
        <v>3</v>
      </c>
      <c r="G97" s="296" t="s">
        <v>185</v>
      </c>
      <c r="H97" s="269"/>
      <c r="I97" s="269"/>
      <c r="J97" s="269"/>
    </row>
    <row r="98" spans="1:10" ht="9" customHeight="1" x14ac:dyDescent="0.15">
      <c r="A98" s="333"/>
      <c r="B98" s="251"/>
      <c r="C98" s="318"/>
      <c r="D98" s="72" t="s">
        <v>18</v>
      </c>
      <c r="E98" s="21">
        <v>0</v>
      </c>
      <c r="F98" s="42"/>
      <c r="G98" s="254"/>
      <c r="H98" s="269"/>
      <c r="I98" s="269"/>
      <c r="J98" s="269"/>
    </row>
    <row r="99" spans="1:10" ht="33.75" customHeight="1" x14ac:dyDescent="0.15">
      <c r="A99" s="334"/>
      <c r="B99" s="251"/>
      <c r="C99" s="329"/>
      <c r="D99" s="190"/>
      <c r="E99" s="184"/>
      <c r="F99" s="187"/>
      <c r="G99" s="302"/>
      <c r="H99" s="269"/>
      <c r="I99" s="269"/>
      <c r="J99" s="269"/>
    </row>
    <row r="100" spans="1:10" ht="8.25" customHeight="1" x14ac:dyDescent="0.15">
      <c r="A100" s="332" t="s">
        <v>86</v>
      </c>
      <c r="B100" s="251"/>
      <c r="C100" s="317" t="s">
        <v>208</v>
      </c>
      <c r="D100" s="158" t="s">
        <v>115</v>
      </c>
      <c r="E100" s="20">
        <v>9</v>
      </c>
      <c r="F100" s="146"/>
      <c r="G100" s="296" t="s">
        <v>209</v>
      </c>
      <c r="H100" s="237"/>
      <c r="I100" s="238"/>
      <c r="J100" s="239"/>
    </row>
    <row r="101" spans="1:10" ht="8.25" customHeight="1" x14ac:dyDescent="0.15">
      <c r="A101" s="333"/>
      <c r="B101" s="251"/>
      <c r="C101" s="318"/>
      <c r="D101" s="159" t="s">
        <v>113</v>
      </c>
      <c r="E101" s="21">
        <v>12</v>
      </c>
      <c r="F101" s="226">
        <v>12</v>
      </c>
      <c r="G101" s="254"/>
      <c r="H101" s="240"/>
      <c r="I101" s="241"/>
      <c r="J101" s="242"/>
    </row>
    <row r="102" spans="1:10" ht="8.25" customHeight="1" x14ac:dyDescent="0.15">
      <c r="A102" s="334"/>
      <c r="B102" s="251"/>
      <c r="C102" s="318"/>
      <c r="D102" s="160" t="s">
        <v>114</v>
      </c>
      <c r="E102" s="21">
        <v>9</v>
      </c>
      <c r="F102" s="226"/>
      <c r="G102" s="254"/>
      <c r="H102" s="240"/>
      <c r="I102" s="241"/>
      <c r="J102" s="242"/>
    </row>
    <row r="103" spans="1:10" ht="8.25" customHeight="1" x14ac:dyDescent="0.15">
      <c r="A103" s="149"/>
      <c r="B103" s="251"/>
      <c r="C103" s="318"/>
      <c r="D103" s="159"/>
      <c r="E103" s="21"/>
      <c r="F103" s="226"/>
      <c r="G103" s="254"/>
      <c r="H103" s="240"/>
      <c r="I103" s="241"/>
      <c r="J103" s="242"/>
    </row>
    <row r="104" spans="1:10" ht="18" customHeight="1" x14ac:dyDescent="0.15">
      <c r="A104" s="149"/>
      <c r="B104" s="251"/>
      <c r="C104" s="329"/>
      <c r="D104" s="161" t="s">
        <v>152</v>
      </c>
      <c r="E104" s="227">
        <v>5</v>
      </c>
      <c r="F104" s="228"/>
      <c r="G104" s="302"/>
      <c r="H104" s="243"/>
      <c r="I104" s="244"/>
      <c r="J104" s="245"/>
    </row>
    <row r="105" spans="1:10" ht="8.25" customHeight="1" x14ac:dyDescent="0.15">
      <c r="A105" s="320">
        <v>4.5999999999999996</v>
      </c>
      <c r="B105" s="251"/>
      <c r="C105" s="330" t="s">
        <v>68</v>
      </c>
      <c r="D105" s="137" t="s">
        <v>5</v>
      </c>
      <c r="E105" s="71">
        <v>2</v>
      </c>
      <c r="F105" s="135">
        <v>2</v>
      </c>
      <c r="G105" s="286" t="s">
        <v>70</v>
      </c>
      <c r="H105" s="269"/>
      <c r="I105" s="269"/>
      <c r="J105" s="269"/>
    </row>
    <row r="106" spans="1:10" ht="26.25" customHeight="1" x14ac:dyDescent="0.15">
      <c r="A106" s="322"/>
      <c r="B106" s="251"/>
      <c r="C106" s="331"/>
      <c r="D106" s="45" t="s">
        <v>18</v>
      </c>
      <c r="E106" s="40">
        <v>0</v>
      </c>
      <c r="F106" s="44"/>
      <c r="G106" s="287"/>
      <c r="H106" s="269"/>
      <c r="I106" s="269"/>
      <c r="J106" s="269"/>
    </row>
    <row r="107" spans="1:10" ht="8.25" customHeight="1" x14ac:dyDescent="0.15">
      <c r="A107" s="320" t="s">
        <v>87</v>
      </c>
      <c r="B107" s="251"/>
      <c r="C107" s="357" t="s">
        <v>140</v>
      </c>
      <c r="D107" s="86" t="s">
        <v>5</v>
      </c>
      <c r="E107" s="87">
        <v>2</v>
      </c>
      <c r="F107" s="105">
        <v>2</v>
      </c>
      <c r="G107" s="261"/>
      <c r="H107" s="263"/>
      <c r="I107" s="264"/>
      <c r="J107" s="265"/>
    </row>
    <row r="108" spans="1:10" ht="9.6" customHeight="1" x14ac:dyDescent="0.15">
      <c r="A108" s="322"/>
      <c r="B108" s="252"/>
      <c r="C108" s="358"/>
      <c r="D108" s="88" t="s">
        <v>18</v>
      </c>
      <c r="E108" s="89">
        <v>0</v>
      </c>
      <c r="F108" s="85"/>
      <c r="G108" s="262"/>
      <c r="H108" s="266"/>
      <c r="I108" s="267"/>
      <c r="J108" s="268"/>
    </row>
    <row r="109" spans="1:10" s="14" customFormat="1" x14ac:dyDescent="0.15">
      <c r="A109" s="320" t="s">
        <v>96</v>
      </c>
      <c r="B109" s="283" t="s">
        <v>30</v>
      </c>
      <c r="C109" s="296" t="s">
        <v>207</v>
      </c>
      <c r="D109" s="19" t="s">
        <v>5</v>
      </c>
      <c r="E109" s="20">
        <v>0</v>
      </c>
      <c r="F109" s="43"/>
      <c r="G109" s="286" t="s">
        <v>69</v>
      </c>
      <c r="H109" s="303"/>
      <c r="I109" s="303"/>
      <c r="J109" s="303"/>
    </row>
    <row r="110" spans="1:10" s="14" customFormat="1" ht="18.75" customHeight="1" x14ac:dyDescent="0.15">
      <c r="A110" s="321"/>
      <c r="B110" s="284"/>
      <c r="C110" s="302"/>
      <c r="D110" s="45" t="s">
        <v>18</v>
      </c>
      <c r="E110" s="39">
        <v>-4</v>
      </c>
      <c r="F110" s="44"/>
      <c r="G110" s="378"/>
      <c r="H110" s="303"/>
      <c r="I110" s="303"/>
      <c r="J110" s="303"/>
    </row>
    <row r="111" spans="1:10" s="14" customFormat="1" x14ac:dyDescent="0.15">
      <c r="A111" s="321"/>
      <c r="B111" s="284" t="s">
        <v>25</v>
      </c>
      <c r="C111" s="288" t="s">
        <v>141</v>
      </c>
      <c r="D111" s="19" t="s">
        <v>5</v>
      </c>
      <c r="E111" s="20">
        <v>-4</v>
      </c>
      <c r="F111" s="43"/>
      <c r="G111" s="136" t="s">
        <v>144</v>
      </c>
      <c r="H111" s="269"/>
      <c r="I111" s="269"/>
      <c r="J111" s="269"/>
    </row>
    <row r="112" spans="1:10" ht="18" customHeight="1" x14ac:dyDescent="0.15">
      <c r="A112" s="321"/>
      <c r="B112" s="284"/>
      <c r="C112" s="325"/>
      <c r="D112" s="72" t="s">
        <v>18</v>
      </c>
      <c r="E112" s="39">
        <v>0</v>
      </c>
      <c r="F112" s="44"/>
      <c r="G112" s="79"/>
      <c r="H112" s="269"/>
      <c r="I112" s="269"/>
      <c r="J112" s="269"/>
    </row>
    <row r="113" spans="1:10" ht="8.25" customHeight="1" x14ac:dyDescent="0.15">
      <c r="A113" s="321"/>
      <c r="B113" s="284"/>
      <c r="C113" s="288" t="s">
        <v>213</v>
      </c>
      <c r="D113" s="229" t="s">
        <v>210</v>
      </c>
      <c r="E113" s="20">
        <v>10</v>
      </c>
      <c r="F113" s="43">
        <v>10</v>
      </c>
      <c r="G113" s="136" t="s">
        <v>144</v>
      </c>
      <c r="H113" s="375"/>
      <c r="I113" s="375"/>
      <c r="J113" s="375"/>
    </row>
    <row r="114" spans="1:10" ht="8.25" customHeight="1" x14ac:dyDescent="0.15">
      <c r="A114" s="321"/>
      <c r="B114" s="284"/>
      <c r="C114" s="326"/>
      <c r="D114" s="229" t="s">
        <v>211</v>
      </c>
      <c r="E114" s="71">
        <v>5</v>
      </c>
      <c r="F114" s="135"/>
      <c r="G114" s="327"/>
      <c r="H114" s="375"/>
      <c r="I114" s="375"/>
      <c r="J114" s="375"/>
    </row>
    <row r="115" spans="1:10" ht="29.25" customHeight="1" x14ac:dyDescent="0.15">
      <c r="A115" s="321"/>
      <c r="B115" s="284"/>
      <c r="C115" s="326"/>
      <c r="D115" s="137" t="s">
        <v>212</v>
      </c>
      <c r="E115" s="21">
        <v>5</v>
      </c>
      <c r="F115" s="42"/>
      <c r="G115" s="328"/>
      <c r="H115" s="375"/>
      <c r="I115" s="375"/>
      <c r="J115" s="375"/>
    </row>
    <row r="116" spans="1:10" s="14" customFormat="1" x14ac:dyDescent="0.15">
      <c r="A116" s="321"/>
      <c r="B116" s="284"/>
      <c r="C116" s="288" t="s">
        <v>142</v>
      </c>
      <c r="D116" s="19" t="s">
        <v>5</v>
      </c>
      <c r="E116" s="20">
        <v>2</v>
      </c>
      <c r="F116" s="48">
        <v>2</v>
      </c>
      <c r="G116" s="82" t="s">
        <v>64</v>
      </c>
      <c r="H116" s="269"/>
      <c r="I116" s="269"/>
      <c r="J116" s="269"/>
    </row>
    <row r="117" spans="1:10" s="14" customFormat="1" x14ac:dyDescent="0.15">
      <c r="A117" s="322"/>
      <c r="B117" s="285"/>
      <c r="C117" s="290"/>
      <c r="D117" s="45" t="s">
        <v>18</v>
      </c>
      <c r="E117" s="39">
        <v>0</v>
      </c>
      <c r="F117" s="49"/>
      <c r="G117" s="79"/>
      <c r="H117" s="269"/>
      <c r="I117" s="269"/>
      <c r="J117" s="269"/>
    </row>
    <row r="118" spans="1:10" s="14" customFormat="1" ht="8.25" customHeight="1" x14ac:dyDescent="0.15">
      <c r="A118" s="323" t="s">
        <v>97</v>
      </c>
      <c r="B118" s="283" t="s">
        <v>40</v>
      </c>
      <c r="C118" s="296" t="s">
        <v>146</v>
      </c>
      <c r="D118" s="138" t="s">
        <v>45</v>
      </c>
      <c r="E118" s="124">
        <v>3</v>
      </c>
      <c r="F118" s="139">
        <v>3</v>
      </c>
      <c r="G118" s="140" t="s">
        <v>0</v>
      </c>
      <c r="H118" s="375"/>
      <c r="I118" s="375"/>
      <c r="J118" s="375"/>
    </row>
    <row r="119" spans="1:10" s="14" customFormat="1" x14ac:dyDescent="0.15">
      <c r="A119" s="324"/>
      <c r="B119" s="284"/>
      <c r="C119" s="254"/>
      <c r="D119" s="141" t="s">
        <v>41</v>
      </c>
      <c r="E119" s="125"/>
      <c r="F119" s="142"/>
      <c r="G119" s="81" t="s">
        <v>43</v>
      </c>
      <c r="H119" s="375"/>
      <c r="I119" s="375"/>
      <c r="J119" s="375"/>
    </row>
    <row r="120" spans="1:10" s="14" customFormat="1" x14ac:dyDescent="0.15">
      <c r="A120" s="324"/>
      <c r="B120" s="284"/>
      <c r="C120" s="254"/>
      <c r="D120" s="143" t="s">
        <v>42</v>
      </c>
      <c r="E120" s="126"/>
      <c r="F120" s="144"/>
      <c r="G120" s="145" t="s">
        <v>60</v>
      </c>
      <c r="H120" s="375"/>
      <c r="I120" s="375"/>
      <c r="J120" s="375"/>
    </row>
    <row r="121" spans="1:10" s="14" customFormat="1" ht="24.75" customHeight="1" x14ac:dyDescent="0.15">
      <c r="A121" s="324"/>
      <c r="B121" s="284"/>
      <c r="C121" s="254"/>
      <c r="D121" s="148" t="s">
        <v>147</v>
      </c>
      <c r="E121" s="124">
        <v>3</v>
      </c>
      <c r="F121" s="146">
        <v>3</v>
      </c>
      <c r="G121" s="147" t="s">
        <v>0</v>
      </c>
      <c r="H121" s="375"/>
      <c r="I121" s="375"/>
      <c r="J121" s="375"/>
    </row>
    <row r="122" spans="1:10" s="14" customFormat="1" ht="8.25" customHeight="1" x14ac:dyDescent="0.15">
      <c r="A122" s="320" t="s">
        <v>88</v>
      </c>
      <c r="B122" s="377" t="s">
        <v>33</v>
      </c>
      <c r="C122" s="304" t="s">
        <v>148</v>
      </c>
      <c r="D122" s="19" t="s">
        <v>5</v>
      </c>
      <c r="E122" s="20">
        <v>3</v>
      </c>
      <c r="F122" s="43">
        <v>3</v>
      </c>
      <c r="G122" s="362" t="s">
        <v>63</v>
      </c>
      <c r="H122" s="375"/>
      <c r="I122" s="375"/>
      <c r="J122" s="375"/>
    </row>
    <row r="123" spans="1:10" s="14" customFormat="1" ht="34.5" customHeight="1" x14ac:dyDescent="0.15">
      <c r="A123" s="322"/>
      <c r="B123" s="300"/>
      <c r="C123" s="296"/>
      <c r="D123" s="207"/>
      <c r="E123" s="40"/>
      <c r="F123" s="208"/>
      <c r="G123" s="368"/>
      <c r="H123" s="376"/>
      <c r="I123" s="376"/>
      <c r="J123" s="376"/>
    </row>
    <row r="124" spans="1:10" s="14" customFormat="1" ht="23.25" customHeight="1" x14ac:dyDescent="0.15">
      <c r="A124" s="320" t="s">
        <v>89</v>
      </c>
      <c r="B124" s="122" t="s">
        <v>62</v>
      </c>
      <c r="C124" s="296" t="s">
        <v>189</v>
      </c>
      <c r="D124" s="25" t="s">
        <v>5</v>
      </c>
      <c r="E124" s="20">
        <v>5</v>
      </c>
      <c r="F124" s="43">
        <v>5</v>
      </c>
      <c r="G124" s="362" t="s">
        <v>78</v>
      </c>
      <c r="H124" s="363"/>
      <c r="I124" s="363"/>
      <c r="J124" s="364"/>
    </row>
    <row r="125" spans="1:10" s="14" customFormat="1" ht="10.5" customHeight="1" x14ac:dyDescent="0.15">
      <c r="A125" s="322"/>
      <c r="B125" s="123"/>
      <c r="C125" s="302"/>
      <c r="D125" s="90" t="s">
        <v>18</v>
      </c>
      <c r="E125" s="126">
        <v>0</v>
      </c>
      <c r="F125" s="128"/>
      <c r="G125" s="365"/>
      <c r="H125" s="366"/>
      <c r="I125" s="366"/>
      <c r="J125" s="367"/>
    </row>
    <row r="126" spans="1:10" s="14" customFormat="1" ht="9" thickBot="1" x14ac:dyDescent="0.2">
      <c r="A126" s="17"/>
      <c r="B126" s="46"/>
      <c r="C126" s="47"/>
      <c r="D126" s="69" t="s">
        <v>31</v>
      </c>
      <c r="E126" s="119">
        <v>59</v>
      </c>
      <c r="F126" s="52">
        <f>SUM(F86:F125)</f>
        <v>59</v>
      </c>
      <c r="G126" s="10"/>
      <c r="H126" s="74"/>
      <c r="I126" s="74"/>
    </row>
    <row r="127" spans="1:10" ht="8.25" customHeight="1" x14ac:dyDescent="0.15">
      <c r="B127" s="16"/>
      <c r="C127" s="18"/>
      <c r="D127" s="369" t="s">
        <v>35</v>
      </c>
      <c r="E127" s="370"/>
      <c r="F127" s="370"/>
      <c r="G127" s="371"/>
      <c r="H127" s="24"/>
      <c r="I127" s="24"/>
    </row>
    <row r="128" spans="1:10" ht="9" customHeight="1" x14ac:dyDescent="0.15">
      <c r="B128" s="16"/>
      <c r="C128" s="18" t="s">
        <v>214</v>
      </c>
      <c r="D128" s="372"/>
      <c r="E128" s="373"/>
      <c r="F128" s="373"/>
      <c r="G128" s="374"/>
      <c r="H128" s="24"/>
      <c r="I128" s="24"/>
    </row>
    <row r="129" spans="1:10" x14ac:dyDescent="0.15">
      <c r="A129" s="16"/>
      <c r="B129" s="16"/>
      <c r="C129" s="14"/>
      <c r="D129" s="194" t="s">
        <v>133</v>
      </c>
      <c r="E129" s="195">
        <v>75</v>
      </c>
      <c r="F129" s="196">
        <f>F40</f>
        <v>75</v>
      </c>
      <c r="G129" s="197">
        <f>SUM(F129/E129)</f>
        <v>1</v>
      </c>
      <c r="H129" s="24"/>
      <c r="I129" s="24"/>
    </row>
    <row r="130" spans="1:10" ht="8.25" customHeight="1" x14ac:dyDescent="0.15">
      <c r="A130" s="193"/>
      <c r="B130" s="193"/>
      <c r="C130" s="193"/>
      <c r="D130" s="198" t="s">
        <v>134</v>
      </c>
      <c r="E130" s="120">
        <v>10</v>
      </c>
      <c r="F130" s="121">
        <f>F51</f>
        <v>10</v>
      </c>
      <c r="G130" s="199">
        <f>SUM(F130/E130)</f>
        <v>1</v>
      </c>
      <c r="H130" s="24"/>
      <c r="I130" s="24"/>
    </row>
    <row r="131" spans="1:10" ht="9" customHeight="1" x14ac:dyDescent="0.15">
      <c r="A131" s="379" t="s">
        <v>71</v>
      </c>
      <c r="B131" s="380"/>
      <c r="C131" s="380"/>
      <c r="D131" s="198" t="s">
        <v>135</v>
      </c>
      <c r="E131" s="120">
        <v>56</v>
      </c>
      <c r="F131" s="121">
        <f>F84</f>
        <v>56</v>
      </c>
      <c r="G131" s="199">
        <f>SUM(F131/E131)</f>
        <v>1</v>
      </c>
      <c r="H131" s="24"/>
      <c r="I131" s="24"/>
    </row>
    <row r="132" spans="1:10" ht="9.75" customHeight="1" x14ac:dyDescent="0.15">
      <c r="A132" s="381"/>
      <c r="B132" s="382"/>
      <c r="C132" s="382"/>
      <c r="D132" s="198" t="s">
        <v>136</v>
      </c>
      <c r="E132" s="120">
        <v>59</v>
      </c>
      <c r="F132" s="121">
        <f>F126</f>
        <v>59</v>
      </c>
      <c r="G132" s="199">
        <f>SUM(F132/E132)</f>
        <v>1</v>
      </c>
    </row>
    <row r="133" spans="1:10" x14ac:dyDescent="0.15">
      <c r="A133" s="383"/>
      <c r="B133" s="384"/>
      <c r="C133" s="384"/>
      <c r="D133" s="200" t="s">
        <v>132</v>
      </c>
      <c r="E133" s="201">
        <f>SUM(E129:E132)</f>
        <v>200</v>
      </c>
      <c r="F133" s="202">
        <f>SUM(F129:F132)</f>
        <v>200</v>
      </c>
      <c r="G133" s="203">
        <f>SUM(F133/E133)</f>
        <v>1</v>
      </c>
    </row>
    <row r="134" spans="1:10" ht="19.5" customHeight="1" x14ac:dyDescent="0.15">
      <c r="A134" s="168">
        <v>1</v>
      </c>
      <c r="B134" s="344" t="s">
        <v>160</v>
      </c>
      <c r="C134" s="344"/>
      <c r="D134" s="344"/>
      <c r="E134" s="344"/>
      <c r="F134" s="344"/>
      <c r="G134" s="344"/>
      <c r="H134" s="344"/>
      <c r="I134" s="344"/>
      <c r="J134" s="344"/>
    </row>
    <row r="135" spans="1:10" ht="11.25" customHeight="1" x14ac:dyDescent="0.2">
      <c r="A135" s="169">
        <v>2</v>
      </c>
      <c r="B135" s="344" t="s">
        <v>36</v>
      </c>
      <c r="C135" s="344"/>
      <c r="D135" s="344"/>
      <c r="E135" s="344"/>
      <c r="F135" s="344"/>
      <c r="G135" s="204"/>
      <c r="H135" s="205"/>
      <c r="I135" s="205"/>
      <c r="J135" s="206"/>
    </row>
    <row r="136" spans="1:10" ht="11.25" customHeight="1" x14ac:dyDescent="0.2">
      <c r="A136" s="169">
        <v>3</v>
      </c>
      <c r="B136" s="344" t="s">
        <v>39</v>
      </c>
      <c r="C136" s="344"/>
      <c r="D136" s="344"/>
      <c r="E136" s="344"/>
      <c r="F136" s="344"/>
      <c r="G136" s="204"/>
      <c r="H136" s="205"/>
      <c r="I136" s="205"/>
      <c r="J136" s="206"/>
    </row>
    <row r="137" spans="1:10" ht="11.25" customHeight="1" x14ac:dyDescent="0.2">
      <c r="A137" s="169">
        <v>4</v>
      </c>
      <c r="B137" s="344" t="s">
        <v>37</v>
      </c>
      <c r="C137" s="344"/>
      <c r="D137" s="344"/>
      <c r="E137" s="344"/>
      <c r="F137" s="344"/>
      <c r="G137" s="204"/>
      <c r="H137" s="205"/>
      <c r="I137" s="205"/>
      <c r="J137" s="206"/>
    </row>
    <row r="138" spans="1:10" ht="15.75" customHeight="1" x14ac:dyDescent="0.15">
      <c r="A138" s="168">
        <v>5</v>
      </c>
      <c r="B138" s="345" t="s">
        <v>38</v>
      </c>
      <c r="C138" s="345"/>
      <c r="D138" s="345"/>
      <c r="E138" s="345"/>
      <c r="F138" s="345"/>
      <c r="G138" s="204"/>
      <c r="H138" s="205"/>
      <c r="I138" s="205"/>
      <c r="J138" s="206"/>
    </row>
    <row r="139" spans="1:10" ht="13.5" customHeight="1" x14ac:dyDescent="0.15">
      <c r="A139" s="359" t="s">
        <v>116</v>
      </c>
      <c r="B139" s="360"/>
      <c r="C139" s="360"/>
      <c r="D139" s="360"/>
      <c r="E139" s="360"/>
      <c r="F139" s="360"/>
      <c r="G139" s="360"/>
      <c r="H139" s="360"/>
      <c r="I139" s="360"/>
      <c r="J139" s="361"/>
    </row>
    <row r="140" spans="1:10" s="51" customFormat="1" x14ac:dyDescent="0.15">
      <c r="A140" s="6"/>
      <c r="B140" s="170"/>
      <c r="D140" s="171"/>
      <c r="E140" s="27"/>
      <c r="F140" s="36"/>
    </row>
    <row r="141" spans="1:10" s="51" customFormat="1" x14ac:dyDescent="0.15">
      <c r="A141" s="6"/>
      <c r="B141" s="170"/>
      <c r="D141" s="171"/>
      <c r="E141" s="27"/>
      <c r="F141" s="36"/>
    </row>
    <row r="142" spans="1:10" s="51" customFormat="1" x14ac:dyDescent="0.15">
      <c r="A142" s="6"/>
      <c r="B142" s="170"/>
      <c r="D142" s="171"/>
      <c r="E142" s="27"/>
      <c r="F142" s="36"/>
    </row>
    <row r="143" spans="1:10" s="11" customFormat="1" x14ac:dyDescent="0.15">
      <c r="A143" s="6"/>
      <c r="B143" s="6"/>
      <c r="E143" s="37"/>
      <c r="F143" s="28"/>
      <c r="G143" s="172"/>
    </row>
    <row r="144" spans="1:10" s="11" customFormat="1" x14ac:dyDescent="0.15">
      <c r="A144" s="6"/>
      <c r="B144" s="6"/>
      <c r="E144" s="37"/>
      <c r="F144" s="28"/>
      <c r="G144" s="172"/>
    </row>
    <row r="145" spans="1:7" s="11" customFormat="1" x14ac:dyDescent="0.15">
      <c r="A145" s="6"/>
      <c r="B145" s="6"/>
      <c r="E145" s="37"/>
      <c r="F145" s="28"/>
      <c r="G145" s="172"/>
    </row>
    <row r="146" spans="1:7" s="11" customFormat="1" x14ac:dyDescent="0.15">
      <c r="A146" s="6"/>
      <c r="B146" s="6"/>
      <c r="E146" s="37"/>
      <c r="F146" s="28"/>
      <c r="G146" s="172"/>
    </row>
    <row r="147" spans="1:7" s="11" customFormat="1" x14ac:dyDescent="0.15">
      <c r="A147" s="6"/>
      <c r="B147" s="6"/>
      <c r="E147" s="37"/>
      <c r="F147" s="28"/>
      <c r="G147" s="172"/>
    </row>
    <row r="148" spans="1:7" s="11" customFormat="1" x14ac:dyDescent="0.15">
      <c r="A148" s="6"/>
      <c r="B148" s="6"/>
      <c r="E148" s="37"/>
      <c r="F148" s="28"/>
      <c r="G148" s="172"/>
    </row>
    <row r="149" spans="1:7" s="11" customFormat="1" x14ac:dyDescent="0.15">
      <c r="A149" s="6"/>
      <c r="B149" s="6"/>
      <c r="E149" s="37"/>
      <c r="F149" s="28"/>
      <c r="G149" s="172"/>
    </row>
    <row r="150" spans="1:7" s="11" customFormat="1" x14ac:dyDescent="0.15">
      <c r="A150" s="6"/>
      <c r="B150" s="6"/>
      <c r="E150" s="37"/>
      <c r="F150" s="28"/>
      <c r="G150" s="172"/>
    </row>
    <row r="151" spans="1:7" s="11" customFormat="1" x14ac:dyDescent="0.15">
      <c r="A151" s="6"/>
      <c r="B151" s="6"/>
      <c r="E151" s="37"/>
      <c r="F151" s="28"/>
      <c r="G151" s="172"/>
    </row>
    <row r="152" spans="1:7" s="11" customFormat="1" x14ac:dyDescent="0.15">
      <c r="A152" s="6"/>
      <c r="B152" s="6"/>
      <c r="E152" s="37"/>
      <c r="F152" s="28"/>
      <c r="G152" s="172"/>
    </row>
  </sheetData>
  <mergeCells count="150">
    <mergeCell ref="H66:J74"/>
    <mergeCell ref="H75:J83"/>
    <mergeCell ref="H32:J34"/>
    <mergeCell ref="D11:D12"/>
    <mergeCell ref="A30:A31"/>
    <mergeCell ref="C32:C34"/>
    <mergeCell ref="C23:C25"/>
    <mergeCell ref="B23:B25"/>
    <mergeCell ref="A16:A18"/>
    <mergeCell ref="B16:B18"/>
    <mergeCell ref="C16:C18"/>
    <mergeCell ref="G16:G18"/>
    <mergeCell ref="H16:J18"/>
    <mergeCell ref="D16:D18"/>
    <mergeCell ref="D45:D46"/>
    <mergeCell ref="B32:B34"/>
    <mergeCell ref="G32:G34"/>
    <mergeCell ref="H56:J57"/>
    <mergeCell ref="H58:J61"/>
    <mergeCell ref="H53:J55"/>
    <mergeCell ref="G35:G38"/>
    <mergeCell ref="A124:A125"/>
    <mergeCell ref="C107:C108"/>
    <mergeCell ref="A139:J139"/>
    <mergeCell ref="B134:J134"/>
    <mergeCell ref="G124:J125"/>
    <mergeCell ref="C124:C125"/>
    <mergeCell ref="G122:G123"/>
    <mergeCell ref="D127:G128"/>
    <mergeCell ref="H122:J123"/>
    <mergeCell ref="H116:J117"/>
    <mergeCell ref="A118:A121"/>
    <mergeCell ref="C118:C121"/>
    <mergeCell ref="H121:J121"/>
    <mergeCell ref="B122:B123"/>
    <mergeCell ref="C122:C123"/>
    <mergeCell ref="H111:J112"/>
    <mergeCell ref="H113:J115"/>
    <mergeCell ref="H109:J110"/>
    <mergeCell ref="B118:B121"/>
    <mergeCell ref="H118:J120"/>
    <mergeCell ref="G109:G110"/>
    <mergeCell ref="A109:A117"/>
    <mergeCell ref="A131:C133"/>
    <mergeCell ref="H93:J96"/>
    <mergeCell ref="H90:J92"/>
    <mergeCell ref="G11:G15"/>
    <mergeCell ref="H11:J15"/>
    <mergeCell ref="B135:F135"/>
    <mergeCell ref="B136:F136"/>
    <mergeCell ref="B137:F137"/>
    <mergeCell ref="B138:F138"/>
    <mergeCell ref="C105:C106"/>
    <mergeCell ref="C11:C15"/>
    <mergeCell ref="A52:G52"/>
    <mergeCell ref="A53:A55"/>
    <mergeCell ref="B53:B55"/>
    <mergeCell ref="C53:C55"/>
    <mergeCell ref="H62:J65"/>
    <mergeCell ref="A56:A57"/>
    <mergeCell ref="B56:B57"/>
    <mergeCell ref="C56:C57"/>
    <mergeCell ref="A122:A123"/>
    <mergeCell ref="G105:G106"/>
    <mergeCell ref="A86:A89"/>
    <mergeCell ref="C90:C92"/>
    <mergeCell ref="G90:G92"/>
    <mergeCell ref="G93:G96"/>
    <mergeCell ref="A90:A92"/>
    <mergeCell ref="A93:A96"/>
    <mergeCell ref="B109:B117"/>
    <mergeCell ref="C109:C110"/>
    <mergeCell ref="C111:C112"/>
    <mergeCell ref="C116:C117"/>
    <mergeCell ref="C113:C115"/>
    <mergeCell ref="G114:G115"/>
    <mergeCell ref="C100:C104"/>
    <mergeCell ref="C93:C96"/>
    <mergeCell ref="B93:B96"/>
    <mergeCell ref="B90:B92"/>
    <mergeCell ref="A97:A99"/>
    <mergeCell ref="A100:A102"/>
    <mergeCell ref="C97:C99"/>
    <mergeCell ref="G100:G104"/>
    <mergeCell ref="A105:A106"/>
    <mergeCell ref="A107:A108"/>
    <mergeCell ref="G97:G99"/>
    <mergeCell ref="B86:B89"/>
    <mergeCell ref="C86:C89"/>
    <mergeCell ref="C75:C83"/>
    <mergeCell ref="A85:G85"/>
    <mergeCell ref="A58:A61"/>
    <mergeCell ref="A62:A65"/>
    <mergeCell ref="C58:C61"/>
    <mergeCell ref="G58:G61"/>
    <mergeCell ref="C62:C65"/>
    <mergeCell ref="A66:A82"/>
    <mergeCell ref="B75:B83"/>
    <mergeCell ref="C66:C74"/>
    <mergeCell ref="B66:B74"/>
    <mergeCell ref="G66:G74"/>
    <mergeCell ref="G75:G83"/>
    <mergeCell ref="H3:J4"/>
    <mergeCell ref="H6:J6"/>
    <mergeCell ref="H5:J5"/>
    <mergeCell ref="A42:G42"/>
    <mergeCell ref="C43:C49"/>
    <mergeCell ref="G43:G50"/>
    <mergeCell ref="B19:B20"/>
    <mergeCell ref="C19:C22"/>
    <mergeCell ref="B26:B28"/>
    <mergeCell ref="C26:C28"/>
    <mergeCell ref="H29:J31"/>
    <mergeCell ref="H7:J10"/>
    <mergeCell ref="E3:F3"/>
    <mergeCell ref="A6:G6"/>
    <mergeCell ref="C7:C10"/>
    <mergeCell ref="G7:G10"/>
    <mergeCell ref="C29:C30"/>
    <mergeCell ref="G29:G31"/>
    <mergeCell ref="H19:J22"/>
    <mergeCell ref="A19:A21"/>
    <mergeCell ref="H26:J28"/>
    <mergeCell ref="H43:J50"/>
    <mergeCell ref="H35:J38"/>
    <mergeCell ref="A11:A15"/>
    <mergeCell ref="H100:J104"/>
    <mergeCell ref="A7:A10"/>
    <mergeCell ref="A23:A28"/>
    <mergeCell ref="H23:J25"/>
    <mergeCell ref="B97:B108"/>
    <mergeCell ref="D47:D49"/>
    <mergeCell ref="E47:E49"/>
    <mergeCell ref="F47:F49"/>
    <mergeCell ref="G107:G108"/>
    <mergeCell ref="H107:J108"/>
    <mergeCell ref="H97:J99"/>
    <mergeCell ref="A39:J39"/>
    <mergeCell ref="H105:J106"/>
    <mergeCell ref="H86:J89"/>
    <mergeCell ref="D90:D92"/>
    <mergeCell ref="D93:D96"/>
    <mergeCell ref="E93:E96"/>
    <mergeCell ref="F93:F96"/>
    <mergeCell ref="E90:E92"/>
    <mergeCell ref="F90:F92"/>
    <mergeCell ref="B11:B15"/>
    <mergeCell ref="G86:G89"/>
    <mergeCell ref="A35:A38"/>
    <mergeCell ref="C35:C38"/>
  </mergeCells>
  <pageMargins left="0.2" right="0.2" top="0.47" bottom="0.27" header="0.22" footer="0.3"/>
  <pageSetup paperSize="5" orientation="landscape" r:id="rId1"/>
  <headerFooter>
    <oddHeader>&amp;C&amp;"Arial,Bold"DOH CHAMP 10 Rating and Ranking Criteria&amp;KFF0000 &amp;ROctober 18, 2016</oddHeader>
  </headerFooter>
  <rowBreaks count="3" manualBreakCount="3">
    <brk id="51" max="16383" man="1"/>
    <brk id="84" max="16383" man="1"/>
    <brk id="1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CHAMP 10</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edward lachance</cp:lastModifiedBy>
  <cp:lastPrinted>2016-10-18T18:26:30Z</cp:lastPrinted>
  <dcterms:created xsi:type="dcterms:W3CDTF">2006-07-11T11:53:47Z</dcterms:created>
  <dcterms:modified xsi:type="dcterms:W3CDTF">2016-10-18T18:26:41Z</dcterms:modified>
</cp:coreProperties>
</file>