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mc:AlternateContent xmlns:mc="http://schemas.openxmlformats.org/markup-compatibility/2006">
    <mc:Choice Requires="x15">
      <x15ac:absPath xmlns:x15ac="http://schemas.microsoft.com/office/spreadsheetml/2010/11/ac" url="G:\Policy Research &amp; Housing\Section - Mike\Combined Rent and Income Limits\2024 Combined Income Rent Limits\"/>
    </mc:Choice>
  </mc:AlternateContent>
  <xr:revisionPtr revIDLastSave="0" documentId="13_ncr:1_{DCF8D461-04BF-4E4F-A67A-26581BC1701D}" xr6:coauthVersionLast="47" xr6:coauthVersionMax="47" xr10:uidLastSave="{00000000-0000-0000-0000-000000000000}"/>
  <bookViews>
    <workbookView xWindow="28680" yWindow="-120" windowWidth="29040" windowHeight="15840" xr2:uid="{00000000-000D-0000-FFFF-FFFF00000000}"/>
  </bookViews>
  <sheets>
    <sheet name="Limits" sheetId="1" r:id="rId1"/>
    <sheet name="Programs" sheetId="2" r:id="rId2"/>
    <sheet name="Towns by HMFA" sheetId="3" r:id="rId3"/>
  </sheets>
  <definedNames>
    <definedName name="_xlnm.Print_Area" localSheetId="1">Programs!$A$1:$C$10</definedName>
    <definedName name="_xlnm.Print_Area" localSheetId="2">'Towns by HMFA'!$A$1:$B$26</definedName>
    <definedName name="_xlnm.Print_Titles" localSheetId="0">Limits!$1:$12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J25" i="1"/>
  <c r="I25" i="1"/>
  <c r="I26" i="1"/>
  <c r="I100" i="1"/>
  <c r="J100" i="1"/>
  <c r="I101" i="1"/>
  <c r="J101" i="1"/>
  <c r="I92" i="1"/>
  <c r="J92" i="1"/>
  <c r="I93" i="1"/>
  <c r="J93" i="1"/>
  <c r="I84" i="1"/>
  <c r="J84" i="1"/>
  <c r="I85" i="1"/>
  <c r="J85" i="1"/>
  <c r="I77" i="1"/>
  <c r="J77" i="1"/>
  <c r="I78" i="1"/>
  <c r="J78" i="1"/>
  <c r="I69" i="1"/>
  <c r="J69" i="1"/>
  <c r="I70" i="1"/>
  <c r="J70" i="1"/>
  <c r="I62" i="1"/>
  <c r="J62" i="1"/>
  <c r="I63" i="1"/>
  <c r="J63" i="1"/>
  <c r="J56" i="1"/>
  <c r="J55" i="1"/>
  <c r="I55" i="1"/>
  <c r="I56" i="1"/>
  <c r="I47" i="1"/>
  <c r="J47" i="1"/>
  <c r="I48" i="1"/>
  <c r="J48" i="1"/>
  <c r="I40" i="1"/>
  <c r="J40" i="1"/>
  <c r="I41" i="1"/>
  <c r="J41" i="1"/>
  <c r="J33" i="1"/>
  <c r="J32" i="1"/>
  <c r="I33" i="1"/>
  <c r="I32" i="1"/>
  <c r="J19" i="1"/>
  <c r="I19" i="1"/>
  <c r="J18" i="1"/>
  <c r="I18" i="1"/>
  <c r="H101" i="1"/>
  <c r="E101" i="1"/>
  <c r="F101" i="1"/>
  <c r="G101" i="1"/>
  <c r="D101" i="1"/>
  <c r="H93" i="1"/>
  <c r="E93" i="1"/>
  <c r="F93" i="1"/>
  <c r="G93" i="1"/>
  <c r="D93" i="1"/>
  <c r="H85" i="1"/>
  <c r="E85" i="1"/>
  <c r="F85" i="1"/>
  <c r="G85" i="1"/>
  <c r="D85" i="1"/>
  <c r="H78" i="1"/>
  <c r="E78" i="1"/>
  <c r="F78" i="1"/>
  <c r="G78" i="1"/>
  <c r="D78" i="1"/>
  <c r="H70" i="1"/>
  <c r="E70" i="1"/>
  <c r="F70" i="1"/>
  <c r="G70" i="1"/>
  <c r="D70" i="1"/>
  <c r="H56" i="1"/>
  <c r="H63" i="1"/>
  <c r="E63" i="1"/>
  <c r="F63" i="1"/>
  <c r="G63" i="1"/>
  <c r="D63" i="1"/>
  <c r="E56" i="1"/>
  <c r="F56" i="1"/>
  <c r="G56" i="1"/>
  <c r="D56" i="1"/>
  <c r="H48" i="1"/>
  <c r="E48" i="1"/>
  <c r="F48" i="1"/>
  <c r="G48" i="1"/>
  <c r="D48" i="1"/>
  <c r="H41" i="1"/>
  <c r="E41" i="1"/>
  <c r="F41" i="1"/>
  <c r="G41" i="1"/>
  <c r="D41" i="1"/>
  <c r="H33" i="1"/>
  <c r="E33" i="1"/>
  <c r="F33" i="1"/>
  <c r="G33" i="1"/>
  <c r="D33" i="1"/>
  <c r="H26" i="1"/>
  <c r="E26" i="1"/>
  <c r="F26" i="1"/>
  <c r="G26" i="1"/>
  <c r="D26" i="1"/>
  <c r="D18" i="1"/>
  <c r="H19" i="1"/>
  <c r="E19" i="1"/>
  <c r="F19" i="1"/>
  <c r="G19" i="1"/>
  <c r="D19" i="1"/>
  <c r="F18" i="1"/>
  <c r="E18" i="1"/>
  <c r="G18" i="1"/>
  <c r="H18" i="1"/>
  <c r="G92" i="1"/>
  <c r="H92" i="1"/>
  <c r="D92" i="1"/>
  <c r="E92" i="1"/>
  <c r="F92" i="1"/>
  <c r="G100" i="1"/>
  <c r="H100" i="1"/>
  <c r="D100" i="1"/>
  <c r="E100" i="1"/>
  <c r="F100" i="1"/>
  <c r="G77" i="1"/>
  <c r="H77" i="1"/>
  <c r="D77" i="1"/>
  <c r="E77" i="1"/>
  <c r="F77" i="1"/>
  <c r="G84" i="1"/>
  <c r="H84" i="1"/>
  <c r="D84" i="1"/>
  <c r="E84" i="1"/>
  <c r="F84" i="1"/>
  <c r="G69" i="1"/>
  <c r="H69" i="1"/>
  <c r="D69" i="1"/>
  <c r="E69" i="1"/>
  <c r="F69" i="1"/>
  <c r="G62" i="1"/>
  <c r="H62" i="1"/>
  <c r="D62" i="1"/>
  <c r="E62" i="1"/>
  <c r="F62" i="1"/>
  <c r="G55" i="1"/>
  <c r="H55" i="1"/>
  <c r="D55" i="1"/>
  <c r="E55" i="1"/>
  <c r="F55" i="1"/>
  <c r="G47" i="1"/>
  <c r="H47" i="1"/>
  <c r="D47" i="1"/>
  <c r="E47" i="1"/>
  <c r="F47" i="1"/>
  <c r="G40" i="1"/>
  <c r="H40" i="1"/>
  <c r="D40" i="1"/>
  <c r="E40" i="1"/>
  <c r="F40" i="1"/>
  <c r="G32" i="1"/>
  <c r="H32" i="1"/>
  <c r="D32" i="1"/>
  <c r="E32" i="1"/>
  <c r="F32" i="1"/>
  <c r="H25" i="1"/>
  <c r="D25" i="1"/>
  <c r="E25" i="1"/>
  <c r="F25" i="1"/>
  <c r="G25" i="1"/>
</calcChain>
</file>

<file path=xl/sharedStrings.xml><?xml version="1.0" encoding="utf-8"?>
<sst xmlns="http://schemas.openxmlformats.org/spreadsheetml/2006/main" count="221" uniqueCount="84">
  <si>
    <t>Bridgeport-Stamford-Norwalk MSA</t>
  </si>
  <si>
    <t>Hartford-West Hartford-East Hartford MSA</t>
  </si>
  <si>
    <t>New Haven-Milford MSA</t>
  </si>
  <si>
    <t>Norwich-New London MSA</t>
  </si>
  <si>
    <t>Litchfield County</t>
  </si>
  <si>
    <t>DOH Administered Programs</t>
  </si>
  <si>
    <t>Effective Date</t>
  </si>
  <si>
    <t>FLEX</t>
  </si>
  <si>
    <t>"Flexibile" housing program a.k.a. The Affordable Housing Program</t>
  </si>
  <si>
    <t>HOME</t>
  </si>
  <si>
    <t xml:space="preserve">Federal HOME Investment Partnerships Program </t>
  </si>
  <si>
    <t>HTF</t>
  </si>
  <si>
    <t>(State) Housing Trust Fund Program</t>
  </si>
  <si>
    <t>NHTF</t>
  </si>
  <si>
    <t>RAP</t>
  </si>
  <si>
    <t>(State) Rental Assistance Program</t>
  </si>
  <si>
    <t>Section 8</t>
  </si>
  <si>
    <t>Section 8 Housing Choice and Project-Based Voucher Programs</t>
  </si>
  <si>
    <t>Towns by HMFA</t>
  </si>
  <si>
    <t>Bridgeport, CT HMFA</t>
  </si>
  <si>
    <r>
      <rPr>
        <b/>
        <u/>
        <sz val="12"/>
        <color indexed="8"/>
        <rFont val="Arial"/>
        <family val="2"/>
      </rPr>
      <t>Fairfield County towns of:</t>
    </r>
    <r>
      <rPr>
        <sz val="12"/>
        <rFont val="Arial"/>
        <family val="2"/>
      </rPr>
      <t xml:space="preserve"> Bridgeport, Easton, Fairfield, Monroe, Shelton, Stratford, Trumbull</t>
    </r>
  </si>
  <si>
    <t>Colchester-Lebanon, CT HMFA</t>
  </si>
  <si>
    <r>
      <rPr>
        <b/>
        <u/>
        <sz val="12"/>
        <color indexed="8"/>
        <rFont val="Arial"/>
        <family val="2"/>
      </rPr>
      <t>New London County towns of:</t>
    </r>
    <r>
      <rPr>
        <sz val="12"/>
        <rFont val="Arial"/>
        <family val="2"/>
      </rPr>
      <t xml:space="preserve"> Colchester, Lebanon</t>
    </r>
  </si>
  <si>
    <t>Danbury, CT HMFA</t>
  </si>
  <si>
    <r>
      <rPr>
        <b/>
        <u/>
        <sz val="12"/>
        <color indexed="8"/>
        <rFont val="Arial"/>
        <family val="2"/>
      </rPr>
      <t>Fairfield County towns of:</t>
    </r>
    <r>
      <rPr>
        <sz val="12"/>
        <rFont val="Arial"/>
        <family val="2"/>
      </rPr>
      <t xml:space="preserve"> Bethel, Brookfield, Danbury, New Fairfield, Newtown, Redding, Ridgefield, Sherman</t>
    </r>
  </si>
  <si>
    <t>Hartford-West Hartford-East Hartford, CT HMFA</t>
  </si>
  <si>
    <r>
      <rPr>
        <b/>
        <u/>
        <sz val="12"/>
        <color indexed="8"/>
        <rFont val="Arial"/>
        <family val="2"/>
      </rPr>
      <t>Hartford County towns of:</t>
    </r>
    <r>
      <rPr>
        <sz val="12"/>
        <rFont val="Arial"/>
        <family val="2"/>
      </rPr>
      <t xml:space="preserve"> Avon, Berlin, Bloomfield, Bristol, Burlington, Canton, East Granby, East Hartford, East Windsor, Enfield, Farmington, Glastonbury, Granby, Hartford, Hartland, Manchester, Marlborough, New Britain, Newington, Plainville, Rocky Hill, Simsbury, Southington, South Windsor, Suffield, West Hartford, Wethersfield, Windsor, Windsor Locks</t>
    </r>
  </si>
  <si>
    <r>
      <rPr>
        <b/>
        <u/>
        <sz val="12"/>
        <color indexed="8"/>
        <rFont val="Arial"/>
        <family val="2"/>
      </rPr>
      <t>Middlesex County towns of:</t>
    </r>
    <r>
      <rPr>
        <sz val="12"/>
        <rFont val="Arial"/>
        <family val="2"/>
      </rPr>
      <t xml:space="preserve"> Chester, Cromwell, Durham, East Haddam, East Hampton, Haddam, Middlefield, Middletown, Portland</t>
    </r>
  </si>
  <si>
    <r>
      <rPr>
        <b/>
        <u/>
        <sz val="12"/>
        <color indexed="8"/>
        <rFont val="Arial"/>
        <family val="2"/>
      </rPr>
      <t>Tolland County towns of:</t>
    </r>
    <r>
      <rPr>
        <sz val="12"/>
        <rFont val="Arial"/>
        <family val="2"/>
      </rPr>
      <t xml:space="preserve"> Andover, Bolton, Columbia, Coventry, Ellington, Hebron, Mansfield, Somers, Stafford, Tolland, Union, Vernon, Willington</t>
    </r>
  </si>
  <si>
    <t>Milford-Ansonia-Seymour, CT HMFA</t>
  </si>
  <si>
    <r>
      <rPr>
        <b/>
        <u/>
        <sz val="12"/>
        <color indexed="8"/>
        <rFont val="Arial"/>
        <family val="2"/>
      </rPr>
      <t>New Haven County towns of:</t>
    </r>
    <r>
      <rPr>
        <sz val="12"/>
        <rFont val="Arial"/>
        <family val="2"/>
      </rPr>
      <t xml:space="preserve"> Ansonia, Beacon Falls, Derby, Milford, Oxford, Seymour</t>
    </r>
  </si>
  <si>
    <t>New Haven-Meriden, CT HMFA</t>
  </si>
  <si>
    <r>
      <rPr>
        <b/>
        <u/>
        <sz val="12"/>
        <color indexed="8"/>
        <rFont val="Arial"/>
        <family val="2"/>
      </rPr>
      <t>New Haven County towns of:</t>
    </r>
    <r>
      <rPr>
        <sz val="12"/>
        <rFont val="Arial"/>
        <family val="2"/>
      </rPr>
      <t xml:space="preserve"> Bethany, Branford, Cheshire, East Haven, Guilford, Hamden, Madison, Meriden, New Haven, North Branford, North Haven, Orange, Wallingford, West Haven, Woodbridge</t>
    </r>
  </si>
  <si>
    <t>Norwich-New London, CT  HMFA</t>
  </si>
  <si>
    <r>
      <rPr>
        <b/>
        <u/>
        <sz val="12"/>
        <color indexed="8"/>
        <rFont val="Arial"/>
        <family val="2"/>
      </rPr>
      <t>New London County towns of:</t>
    </r>
    <r>
      <rPr>
        <sz val="12"/>
        <rFont val="Arial"/>
        <family val="2"/>
      </rPr>
      <t xml:space="preserve"> Bozrah, East Lyme, Franklin, Griswold, Groton, Ledyard, Lisbon, Lyme, Montville, New London, North Stonington, Norwich, Old Lyme, Preston, Salem, Sprague, Stonington, Voluntown, Waterford</t>
    </r>
  </si>
  <si>
    <t>Southern Middlesex County, CT  HMFA</t>
  </si>
  <si>
    <r>
      <rPr>
        <b/>
        <u/>
        <sz val="12"/>
        <color indexed="8"/>
        <rFont val="Arial"/>
        <family val="2"/>
      </rPr>
      <t>Middlesex County towns of:</t>
    </r>
    <r>
      <rPr>
        <sz val="12"/>
        <rFont val="Arial"/>
        <family val="2"/>
      </rPr>
      <t xml:space="preserve"> Clinton, Deep River, Essex, Killingworth, Old Saybrook, Westbrook</t>
    </r>
  </si>
  <si>
    <t>Stamford-Norwalk, CT HMFA</t>
  </si>
  <si>
    <r>
      <rPr>
        <b/>
        <u/>
        <sz val="12"/>
        <color indexed="8"/>
        <rFont val="Arial"/>
        <family val="2"/>
      </rPr>
      <t>Fairfield County towns of:</t>
    </r>
    <r>
      <rPr>
        <sz val="12"/>
        <rFont val="Arial"/>
        <family val="2"/>
      </rPr>
      <t xml:space="preserve"> Darien, Greenwich, New Canaan, Norwalk, Stamford, Weston, Westport, Wilton</t>
    </r>
  </si>
  <si>
    <t>Waterbury, CT HMFA</t>
  </si>
  <si>
    <r>
      <rPr>
        <b/>
        <u/>
        <sz val="12"/>
        <color indexed="8"/>
        <rFont val="Arial"/>
        <family val="2"/>
      </rPr>
      <t>New Haven County towns of:</t>
    </r>
    <r>
      <rPr>
        <sz val="12"/>
        <rFont val="Arial"/>
        <family val="2"/>
      </rPr>
      <t xml:space="preserve"> Middlebury, Naugatuck, Prospect, Southbury, Waterbury, Wolcott</t>
    </r>
  </si>
  <si>
    <t>Litchfield County, CT</t>
  </si>
  <si>
    <r>
      <rPr>
        <b/>
        <u/>
        <sz val="12"/>
        <color indexed="8"/>
        <rFont val="Arial"/>
        <family val="2"/>
      </rPr>
      <t>Litchfield County towns of:</t>
    </r>
    <r>
      <rPr>
        <sz val="12"/>
        <rFont val="Arial"/>
        <family val="2"/>
      </rPr>
      <t xml:space="preserve"> Barkhamsted, Bethlehem, Bridgewater, Canaan, Colebrook, Cornwall, Goshen, Harwinton, Kent, Litchfield, Morris, New Hartford, New Milford, Norfolk, North Canaan, Plymouth, Roxbury, Salisbury, Sharon, Thomaston, Torrington, Warren, Washington, Watertown, Winchester, Woodbury</t>
    </r>
  </si>
  <si>
    <t>Windham County, CT HMFA</t>
  </si>
  <si>
    <r>
      <rPr>
        <b/>
        <u/>
        <sz val="12"/>
        <color indexed="8"/>
        <rFont val="Arial"/>
        <family val="2"/>
      </rPr>
      <t>Windham County towns of:</t>
    </r>
    <r>
      <rPr>
        <sz val="12"/>
        <rFont val="Arial"/>
        <family val="2"/>
      </rPr>
      <t xml:space="preserve"> Ashford, Brooklyn, Canterbury, Chaplin, Eastford, Hampton, Killingly, Plainfield, Pomfret, Putnam, Scotland, Sterling, Thompson, Windham, Woodstock</t>
    </r>
  </si>
  <si>
    <t>PMSA/MSA Area</t>
  </si>
  <si>
    <t>Limit</t>
  </si>
  <si>
    <t>Applicable Programs</t>
  </si>
  <si>
    <t>Low HOME</t>
  </si>
  <si>
    <t>High HOME</t>
  </si>
  <si>
    <t xml:space="preserve">See "Towns by HMFA" tab for a listing of towns under each HUD Metro FMR Area </t>
  </si>
  <si>
    <t>Click here for the 2024 Rent Limits for CHFA's LIHTC and HTCC Programs</t>
  </si>
  <si>
    <t>Bedroom Size</t>
  </si>
  <si>
    <t>Bridgeport - HMFA</t>
  </si>
  <si>
    <t>Danbury - HMFA</t>
  </si>
  <si>
    <t>Stamford-Norwalk - HMFA</t>
  </si>
  <si>
    <t>Hartford - West/East Hartford - HMFA</t>
  </si>
  <si>
    <t>Southern Middlesex County - HMFA</t>
  </si>
  <si>
    <t>Milford-Ansonia-Seymour - HMFA</t>
  </si>
  <si>
    <t>New Haven-Meriden - HMFA</t>
  </si>
  <si>
    <t>Waterbury - HMFA</t>
  </si>
  <si>
    <t>Norwich-New London - HMFA</t>
  </si>
  <si>
    <t>Colchester-Lebanon - HMFA</t>
  </si>
  <si>
    <t xml:space="preserve">Worchester, MA-CT </t>
  </si>
  <si>
    <t>Windham County - HMFA</t>
  </si>
  <si>
    <t>County</t>
  </si>
  <si>
    <t>Click here for the 2024 DOH RAP Maximum Allowable Rent Schedule</t>
  </si>
  <si>
    <t>2024 Rent Limits</t>
  </si>
  <si>
    <t>Click here for the 2024 DOH Section 8 Payment Standards</t>
  </si>
  <si>
    <t>HUD FMR</t>
  </si>
  <si>
    <t>DOH Development Program Rent Limits based on HUD Fair Market Rents (FMR)</t>
  </si>
  <si>
    <t>HTCC</t>
  </si>
  <si>
    <t>(State) Housing Tax Credit Contribution Program</t>
  </si>
  <si>
    <t>LIHTC</t>
  </si>
  <si>
    <t>CT S811 PRA</t>
  </si>
  <si>
    <t>Extremely Low Income</t>
  </si>
  <si>
    <t>110% of HUD FMR</t>
  </si>
  <si>
    <t>120% of HUD FMR</t>
  </si>
  <si>
    <t>Revised 4/29/2024</t>
  </si>
  <si>
    <t>Connecticut's Section 811 Project-based Rental Assistance Program</t>
  </si>
  <si>
    <t>Low-Income Housing Tax Credit Program</t>
  </si>
  <si>
    <t>(National) Housing Trust Fund Program</t>
  </si>
  <si>
    <t>See "Programs" tab for effective dates.</t>
  </si>
  <si>
    <t>(State) HTF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</si>
</sst>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0"/>
      <name val="Arial"/>
    </font>
    <font>
      <sz val="10"/>
      <name val="Arial"/>
    </font>
    <font>
      <b/>
      <sz val="14"/>
      <name val="Arial"/>
      <family val="2"/>
    </font>
    <font>
      <sz val="10"/>
      <name val="Arial"/>
      <family val="2"/>
    </font>
    <font>
      <b/>
      <u/>
      <sz val="10"/>
      <name val="Arial"/>
      <family val="2"/>
    </font>
    <font>
      <b/>
      <sz val="12"/>
      <name val="Arial"/>
      <family val="2"/>
    </font>
    <font>
      <sz val="12"/>
      <name val="Arial"/>
      <family val="2"/>
    </font>
    <font>
      <b/>
      <u/>
      <sz val="12"/>
      <color indexed="8"/>
      <name val="Arial"/>
      <family val="2"/>
    </font>
    <font>
      <b/>
      <sz val="11"/>
      <name val="Arial"/>
      <family val="2"/>
    </font>
    <font>
      <i/>
      <sz val="10"/>
      <name val="Arial"/>
      <family val="2"/>
    </font>
    <font>
      <i/>
      <sz val="8"/>
      <name val="Arial"/>
      <family val="2"/>
    </font>
    <font>
      <u/>
      <sz val="10"/>
      <color theme="10"/>
      <name val="Arial"/>
      <family val="2"/>
    </font>
    <font>
      <i/>
      <u/>
      <sz val="10"/>
      <color theme="10"/>
      <name val="Arial"/>
      <family val="2"/>
    </font>
    <font>
      <b/>
      <sz val="12"/>
      <color theme="1"/>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11" fillId="0" borderId="0" applyNumberFormat="0" applyFill="0" applyBorder="0" applyAlignment="0" applyProtection="0"/>
  </cellStyleXfs>
  <cellXfs count="40">
    <xf numFmtId="0" fontId="0" fillId="0" borderId="0" xfId="0"/>
    <xf numFmtId="0" fontId="2" fillId="0" borderId="0" xfId="0" applyFont="1" applyBorder="1"/>
    <xf numFmtId="0" fontId="0" fillId="0" borderId="0" xfId="0" applyBorder="1"/>
    <xf numFmtId="0" fontId="3" fillId="0" borderId="0" xfId="0" applyFont="1" applyBorder="1"/>
    <xf numFmtId="0" fontId="4" fillId="0" borderId="0" xfId="0" applyFont="1" applyBorder="1"/>
    <xf numFmtId="0" fontId="3" fillId="0" borderId="0" xfId="0" applyFont="1" applyBorder="1" applyAlignment="1">
      <alignment horizontal="left"/>
    </xf>
    <xf numFmtId="0" fontId="4" fillId="0" borderId="0" xfId="0" applyFont="1" applyFill="1" applyBorder="1"/>
    <xf numFmtId="17" fontId="2" fillId="0" borderId="0" xfId="0" applyNumberFormat="1" applyFont="1" applyBorder="1" applyAlignment="1">
      <alignment horizontal="left"/>
    </xf>
    <xf numFmtId="9" fontId="3" fillId="0" borderId="0" xfId="0" applyNumberFormat="1" applyFont="1" applyFill="1" applyBorder="1" applyAlignment="1">
      <alignment horizontal="left"/>
    </xf>
    <xf numFmtId="0" fontId="3" fillId="0" borderId="0" xfId="0" applyFont="1" applyFill="1" applyBorder="1"/>
    <xf numFmtId="164" fontId="3" fillId="0" borderId="0" xfId="1" applyNumberFormat="1" applyFont="1" applyFill="1" applyBorder="1"/>
    <xf numFmtId="164" fontId="3" fillId="0" borderId="0" xfId="1" applyNumberFormat="1" applyFont="1" applyBorder="1"/>
    <xf numFmtId="164" fontId="3" fillId="0" borderId="0" xfId="1" applyNumberFormat="1" applyFont="1" applyFill="1" applyBorder="1" applyAlignment="1">
      <alignment horizontal="right"/>
    </xf>
    <xf numFmtId="0" fontId="5" fillId="2" borderId="1" xfId="0" applyFont="1" applyFill="1" applyBorder="1"/>
    <xf numFmtId="0" fontId="6" fillId="0" borderId="1" xfId="0" applyFont="1" applyBorder="1"/>
    <xf numFmtId="14" fontId="6" fillId="0" borderId="1" xfId="0" applyNumberFormat="1" applyFont="1" applyBorder="1" applyAlignment="1">
      <alignment horizontal="center"/>
    </xf>
    <xf numFmtId="0" fontId="6" fillId="0" borderId="1" xfId="0" applyFont="1" applyBorder="1" applyAlignment="1">
      <alignment vertical="top"/>
    </xf>
    <xf numFmtId="3" fontId="6" fillId="0" borderId="1" xfId="0" applyNumberFormat="1" applyFont="1" applyBorder="1" applyAlignment="1">
      <alignment vertical="top" wrapText="1"/>
    </xf>
    <xf numFmtId="0" fontId="6" fillId="0" borderId="0" xfId="0" applyFont="1"/>
    <xf numFmtId="3" fontId="6" fillId="0" borderId="0" xfId="0" applyNumberFormat="1" applyFont="1"/>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8" fillId="3" borderId="1" xfId="0" applyFont="1" applyFill="1" applyBorder="1" applyAlignment="1">
      <alignment horizontal="center"/>
    </xf>
    <xf numFmtId="0" fontId="12" fillId="0" borderId="0" xfId="2" applyFont="1"/>
    <xf numFmtId="0" fontId="9" fillId="0" borderId="0" xfId="0" applyFont="1"/>
    <xf numFmtId="0" fontId="4" fillId="0" borderId="0" xfId="0" applyFont="1"/>
    <xf numFmtId="0" fontId="10" fillId="0" borderId="0" xfId="0" applyFont="1" applyBorder="1"/>
    <xf numFmtId="164" fontId="3" fillId="0" borderId="0" xfId="1" quotePrefix="1" applyNumberFormat="1" applyFont="1" applyFill="1" applyBorder="1" applyAlignment="1">
      <alignment horizontal="right"/>
    </xf>
    <xf numFmtId="17" fontId="3" fillId="0" borderId="0" xfId="0" quotePrefix="1" applyNumberFormat="1" applyFont="1" applyFill="1" applyBorder="1" applyAlignment="1">
      <alignment horizontal="left"/>
    </xf>
    <xf numFmtId="0" fontId="3" fillId="3" borderId="1" xfId="1" applyNumberFormat="1" applyFont="1" applyFill="1" applyBorder="1" applyAlignment="1">
      <alignment horizontal="center" vertical="center"/>
    </xf>
    <xf numFmtId="0" fontId="3" fillId="0" borderId="0" xfId="0" applyFont="1" applyFill="1" applyBorder="1" applyAlignment="1">
      <alignment horizontal="left"/>
    </xf>
    <xf numFmtId="0" fontId="3" fillId="0" borderId="0" xfId="0" applyFont="1" applyAlignment="1">
      <alignment horizontal="left"/>
    </xf>
    <xf numFmtId="0" fontId="3" fillId="0" borderId="0" xfId="0" applyFont="1"/>
    <xf numFmtId="164" fontId="3" fillId="3" borderId="1" xfId="1" applyNumberFormat="1" applyFont="1" applyFill="1" applyBorder="1" applyAlignment="1">
      <alignment horizontal="center"/>
    </xf>
    <xf numFmtId="0" fontId="5" fillId="2" borderId="1" xfId="0" applyFont="1" applyFill="1" applyBorder="1" applyAlignment="1">
      <alignment horizontal="center"/>
    </xf>
    <xf numFmtId="0" fontId="13" fillId="2" borderId="1" xfId="0" applyFont="1" applyFill="1" applyBorder="1" applyAlignment="1">
      <alignment horizontal="center"/>
    </xf>
    <xf numFmtId="164" fontId="3" fillId="0" borderId="0" xfId="1" applyNumberFormat="1" applyFont="1" applyFill="1" applyBorder="1" applyAlignment="1">
      <alignment horizontal="center"/>
    </xf>
    <xf numFmtId="164" fontId="0" fillId="0" borderId="0" xfId="1" applyNumberFormat="1" applyFont="1" applyFill="1" applyBorder="1"/>
    <xf numFmtId="164" fontId="0" fillId="0" borderId="0" xfId="1" applyNumberFormat="1" applyFont="1" applyFill="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ct.gov/-/media/doh/s8-ps-01012024.pdf" TargetMode="External"/><Relationship Id="rId2" Type="http://schemas.openxmlformats.org/officeDocument/2006/relationships/hyperlink" Target="https://portal.ct.gov/-/media/doh/rap-mar-2024.pdf" TargetMode="External"/><Relationship Id="rId1" Type="http://schemas.openxmlformats.org/officeDocument/2006/relationships/hyperlink" Target="https://www.chfa.org/rental-housing-for-owners-and-management-agents-tools-calculators-look-up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3"/>
  <sheetViews>
    <sheetView tabSelected="1" zoomScale="130" zoomScaleNormal="130" workbookViewId="0">
      <pane ySplit="12" topLeftCell="A13" activePane="bottomLeft" state="frozen"/>
      <selection pane="bottomLeft" activeCell="C15" sqref="C15"/>
    </sheetView>
  </sheetViews>
  <sheetFormatPr defaultColWidth="9.28515625" defaultRowHeight="12.75" x14ac:dyDescent="0.2"/>
  <cols>
    <col min="1" max="1" width="38.140625" style="3" customWidth="1"/>
    <col min="2" max="2" width="20.140625" style="9" bestFit="1" customWidth="1"/>
    <col min="3" max="3" width="22.7109375" style="9" bestFit="1" customWidth="1"/>
    <col min="4" max="8" width="6.85546875" style="11" bestFit="1" customWidth="1"/>
    <col min="9" max="10" width="6.85546875" style="2" bestFit="1" customWidth="1"/>
    <col min="11" max="16384" width="9.28515625" style="2"/>
  </cols>
  <sheetData>
    <row r="1" spans="1:10" ht="18" x14ac:dyDescent="0.25">
      <c r="A1" s="1" t="s">
        <v>70</v>
      </c>
      <c r="F1" s="28"/>
      <c r="G1" s="10"/>
      <c r="H1" s="10"/>
    </row>
    <row r="2" spans="1:10" ht="6" customHeight="1" x14ac:dyDescent="0.25">
      <c r="A2" s="1"/>
      <c r="F2" s="28"/>
      <c r="G2" s="10"/>
      <c r="H2" s="10"/>
    </row>
    <row r="3" spans="1:10" ht="18" x14ac:dyDescent="0.25">
      <c r="A3" s="7" t="s">
        <v>67</v>
      </c>
      <c r="B3" s="29"/>
      <c r="C3" s="29"/>
    </row>
    <row r="4" spans="1:10" ht="6" customHeight="1" x14ac:dyDescent="0.25">
      <c r="A4" s="7"/>
      <c r="B4" s="29"/>
      <c r="C4" s="29"/>
    </row>
    <row r="5" spans="1:10" x14ac:dyDescent="0.2">
      <c r="A5" s="24" t="s">
        <v>51</v>
      </c>
      <c r="B5" s="29"/>
      <c r="C5" s="29"/>
    </row>
    <row r="6" spans="1:10" x14ac:dyDescent="0.2">
      <c r="A6" s="24" t="s">
        <v>66</v>
      </c>
      <c r="B6" s="29"/>
      <c r="C6" s="29"/>
    </row>
    <row r="7" spans="1:10" x14ac:dyDescent="0.2">
      <c r="A7" s="24" t="s">
        <v>68</v>
      </c>
      <c r="B7" s="29"/>
      <c r="C7" s="29"/>
    </row>
    <row r="8" spans="1:10" x14ac:dyDescent="0.2">
      <c r="A8" s="25" t="s">
        <v>82</v>
      </c>
      <c r="B8" s="29"/>
      <c r="C8" s="29"/>
    </row>
    <row r="9" spans="1:10" x14ac:dyDescent="0.2">
      <c r="A9" s="25" t="s">
        <v>50</v>
      </c>
      <c r="B9" s="29"/>
      <c r="C9" s="29"/>
    </row>
    <row r="10" spans="1:10" ht="6" customHeight="1" x14ac:dyDescent="0.2">
      <c r="A10" s="25"/>
      <c r="B10" s="29"/>
      <c r="C10" s="29"/>
    </row>
    <row r="11" spans="1:10" ht="18" x14ac:dyDescent="0.25">
      <c r="A11" s="1"/>
      <c r="D11" s="34" t="s">
        <v>52</v>
      </c>
      <c r="E11" s="34"/>
      <c r="F11" s="34"/>
      <c r="G11" s="34"/>
      <c r="H11" s="34"/>
      <c r="I11" s="34"/>
      <c r="J11" s="34"/>
    </row>
    <row r="12" spans="1:10" ht="15" x14ac:dyDescent="0.25">
      <c r="A12" s="23" t="s">
        <v>45</v>
      </c>
      <c r="B12" s="23" t="s">
        <v>46</v>
      </c>
      <c r="C12" s="23" t="s">
        <v>47</v>
      </c>
      <c r="D12" s="30">
        <v>0</v>
      </c>
      <c r="E12" s="30">
        <v>1</v>
      </c>
      <c r="F12" s="30">
        <v>2</v>
      </c>
      <c r="G12" s="30">
        <v>3</v>
      </c>
      <c r="H12" s="30">
        <v>4</v>
      </c>
      <c r="I12" s="30">
        <v>5</v>
      </c>
      <c r="J12" s="30">
        <v>6</v>
      </c>
    </row>
    <row r="13" spans="1:10" x14ac:dyDescent="0.2">
      <c r="A13" s="4" t="s">
        <v>0</v>
      </c>
      <c r="B13" s="6"/>
      <c r="C13" s="6"/>
      <c r="D13" s="37"/>
      <c r="E13" s="37"/>
      <c r="F13" s="37"/>
      <c r="G13" s="37"/>
      <c r="H13" s="37"/>
      <c r="I13" s="38"/>
      <c r="J13" s="38"/>
    </row>
    <row r="14" spans="1:10" s="3" customFormat="1" x14ac:dyDescent="0.2">
      <c r="A14" s="32" t="s">
        <v>53</v>
      </c>
      <c r="B14" s="8" t="s">
        <v>69</v>
      </c>
      <c r="C14" s="8" t="s">
        <v>74</v>
      </c>
      <c r="D14" s="39">
        <v>1333</v>
      </c>
      <c r="E14" s="39">
        <v>1591</v>
      </c>
      <c r="F14" s="39">
        <v>1967</v>
      </c>
      <c r="G14" s="39">
        <v>2489</v>
      </c>
      <c r="H14" s="39">
        <v>2932</v>
      </c>
      <c r="I14" s="39">
        <v>3372</v>
      </c>
      <c r="J14" s="39">
        <v>3812</v>
      </c>
    </row>
    <row r="15" spans="1:10" s="3" customFormat="1" x14ac:dyDescent="0.2">
      <c r="A15" s="5"/>
      <c r="B15" s="8" t="s">
        <v>75</v>
      </c>
      <c r="C15" s="8" t="s">
        <v>13</v>
      </c>
      <c r="D15" s="39">
        <v>616</v>
      </c>
      <c r="E15" s="39">
        <v>660</v>
      </c>
      <c r="F15" s="39">
        <v>791</v>
      </c>
      <c r="G15" s="39">
        <v>914</v>
      </c>
      <c r="H15" s="39">
        <v>1049</v>
      </c>
      <c r="I15" s="39">
        <v>1250</v>
      </c>
      <c r="J15" s="39">
        <v>1436</v>
      </c>
    </row>
    <row r="16" spans="1:10" s="3" customFormat="1" x14ac:dyDescent="0.2">
      <c r="B16" s="9" t="s">
        <v>48</v>
      </c>
      <c r="C16" s="9" t="s">
        <v>9</v>
      </c>
      <c r="D16" s="39">
        <v>1027</v>
      </c>
      <c r="E16" s="39">
        <v>1101</v>
      </c>
      <c r="F16" s="39">
        <v>1321</v>
      </c>
      <c r="G16" s="39">
        <v>1526</v>
      </c>
      <c r="H16" s="39">
        <v>1702</v>
      </c>
      <c r="I16" s="39">
        <v>1878</v>
      </c>
      <c r="J16" s="39">
        <v>2054</v>
      </c>
    </row>
    <row r="17" spans="1:10" s="3" customFormat="1" x14ac:dyDescent="0.2">
      <c r="B17" s="9" t="s">
        <v>49</v>
      </c>
      <c r="C17" s="9" t="s">
        <v>9</v>
      </c>
      <c r="D17" s="39">
        <v>1316</v>
      </c>
      <c r="E17" s="39">
        <v>1411</v>
      </c>
      <c r="F17" s="39">
        <v>1696</v>
      </c>
      <c r="G17" s="39">
        <v>1950</v>
      </c>
      <c r="H17" s="39">
        <v>2156</v>
      </c>
      <c r="I17" s="39">
        <v>2361</v>
      </c>
      <c r="J17" s="39">
        <v>2565</v>
      </c>
    </row>
    <row r="18" spans="1:10" x14ac:dyDescent="0.2">
      <c r="A18" s="5"/>
      <c r="B18" s="31" t="s">
        <v>76</v>
      </c>
      <c r="C18" s="31" t="s">
        <v>7</v>
      </c>
      <c r="D18" s="12">
        <f>D14*1.1</f>
        <v>1466.3000000000002</v>
      </c>
      <c r="E18" s="12">
        <f>E14*1.1</f>
        <v>1750.1000000000001</v>
      </c>
      <c r="F18" s="12">
        <f>F14*1.1</f>
        <v>2163.7000000000003</v>
      </c>
      <c r="G18" s="12">
        <f>G14*1.1</f>
        <v>2737.9</v>
      </c>
      <c r="H18" s="12">
        <f>H14*1.1</f>
        <v>3225.2000000000003</v>
      </c>
      <c r="I18" s="12">
        <f>I14*1.1</f>
        <v>3709.2000000000003</v>
      </c>
      <c r="J18" s="12">
        <f>J14*1.1</f>
        <v>4193.2000000000007</v>
      </c>
    </row>
    <row r="19" spans="1:10" x14ac:dyDescent="0.2">
      <c r="B19" s="9" t="s">
        <v>77</v>
      </c>
      <c r="C19" s="33" t="s">
        <v>83</v>
      </c>
      <c r="D19" s="12">
        <f>D14*1.2</f>
        <v>1599.6</v>
      </c>
      <c r="E19" s="12">
        <f>E14*1.2</f>
        <v>1909.1999999999998</v>
      </c>
      <c r="F19" s="12">
        <f>F14*1.2</f>
        <v>2360.4</v>
      </c>
      <c r="G19" s="12">
        <f>G14*1.2</f>
        <v>2986.7999999999997</v>
      </c>
      <c r="H19" s="12">
        <f>H14*1.2</f>
        <v>3518.4</v>
      </c>
      <c r="I19" s="12">
        <f>I14*1.2</f>
        <v>4046.3999999999996</v>
      </c>
      <c r="J19" s="12">
        <f>J14*1.2</f>
        <v>4574.3999999999996</v>
      </c>
    </row>
    <row r="20" spans="1:10" x14ac:dyDescent="0.2">
      <c r="D20" s="12"/>
      <c r="E20" s="12"/>
      <c r="F20" s="12"/>
      <c r="G20" s="12"/>
      <c r="H20" s="12"/>
      <c r="I20" s="38"/>
      <c r="J20" s="38"/>
    </row>
    <row r="21" spans="1:10" x14ac:dyDescent="0.2">
      <c r="A21" s="32" t="s">
        <v>54</v>
      </c>
      <c r="B21" s="8" t="s">
        <v>69</v>
      </c>
      <c r="C21" s="8" t="s">
        <v>74</v>
      </c>
      <c r="D21" s="39">
        <v>1505</v>
      </c>
      <c r="E21" s="39">
        <v>1825</v>
      </c>
      <c r="F21" s="39">
        <v>2221</v>
      </c>
      <c r="G21" s="39">
        <v>2838</v>
      </c>
      <c r="H21" s="39">
        <v>2997</v>
      </c>
      <c r="I21" s="39">
        <v>3447</v>
      </c>
      <c r="J21" s="39">
        <v>3896</v>
      </c>
    </row>
    <row r="22" spans="1:10" s="3" customFormat="1" x14ac:dyDescent="0.2">
      <c r="A22" s="5"/>
      <c r="B22" s="8" t="s">
        <v>75</v>
      </c>
      <c r="C22" s="8" t="s">
        <v>13</v>
      </c>
      <c r="D22" s="39">
        <v>776</v>
      </c>
      <c r="E22" s="39">
        <v>831</v>
      </c>
      <c r="F22" s="39">
        <v>997</v>
      </c>
      <c r="G22" s="39">
        <v>1151</v>
      </c>
      <c r="H22" s="39">
        <v>1285</v>
      </c>
      <c r="I22" s="39">
        <v>1418</v>
      </c>
      <c r="J22" s="39">
        <v>1550</v>
      </c>
    </row>
    <row r="23" spans="1:10" x14ac:dyDescent="0.2">
      <c r="B23" s="9" t="s">
        <v>48</v>
      </c>
      <c r="C23" s="9" t="s">
        <v>9</v>
      </c>
      <c r="D23" s="39">
        <v>1292</v>
      </c>
      <c r="E23" s="39">
        <v>1385</v>
      </c>
      <c r="F23" s="39">
        <v>1662</v>
      </c>
      <c r="G23" s="39">
        <v>1920</v>
      </c>
      <c r="H23" s="39">
        <v>2142</v>
      </c>
      <c r="I23" s="39">
        <v>2363</v>
      </c>
      <c r="J23" s="39">
        <v>2584</v>
      </c>
    </row>
    <row r="24" spans="1:10" x14ac:dyDescent="0.2">
      <c r="B24" s="9" t="s">
        <v>49</v>
      </c>
      <c r="C24" s="9" t="s">
        <v>9</v>
      </c>
      <c r="D24" s="39">
        <v>1505</v>
      </c>
      <c r="E24" s="39">
        <v>1780</v>
      </c>
      <c r="F24" s="39">
        <v>2138</v>
      </c>
      <c r="G24" s="39">
        <v>2462</v>
      </c>
      <c r="H24" s="39">
        <v>2728</v>
      </c>
      <c r="I24" s="39">
        <v>2991</v>
      </c>
      <c r="J24" s="39">
        <v>3254</v>
      </c>
    </row>
    <row r="25" spans="1:10" x14ac:dyDescent="0.2">
      <c r="B25" s="31" t="s">
        <v>76</v>
      </c>
      <c r="C25" s="31" t="s">
        <v>7</v>
      </c>
      <c r="D25" s="12">
        <f>D21*1.1</f>
        <v>1655.5000000000002</v>
      </c>
      <c r="E25" s="12">
        <f>E21*1.1</f>
        <v>2007.5000000000002</v>
      </c>
      <c r="F25" s="12">
        <f>F21*1.1</f>
        <v>2443.1000000000004</v>
      </c>
      <c r="G25" s="12">
        <f>G21*1.1</f>
        <v>3121.8</v>
      </c>
      <c r="H25" s="12">
        <f>H21*1.1</f>
        <v>3296.7000000000003</v>
      </c>
      <c r="I25" s="12">
        <f t="shared" ref="I25:J25" si="0">I21*1.1</f>
        <v>3791.7000000000003</v>
      </c>
      <c r="J25" s="12">
        <f>J21*1.1</f>
        <v>4285.6000000000004</v>
      </c>
    </row>
    <row r="26" spans="1:10" x14ac:dyDescent="0.2">
      <c r="B26" s="9" t="s">
        <v>77</v>
      </c>
      <c r="C26" s="33" t="s">
        <v>83</v>
      </c>
      <c r="D26" s="12">
        <f>D21*1.2</f>
        <v>1806</v>
      </c>
      <c r="E26" s="12">
        <f>E21*1.2</f>
        <v>2190</v>
      </c>
      <c r="F26" s="12">
        <f>F21*1.2</f>
        <v>2665.2</v>
      </c>
      <c r="G26" s="12">
        <f>G21*1.2</f>
        <v>3405.6</v>
      </c>
      <c r="H26" s="12">
        <f>H21*1.2</f>
        <v>3596.4</v>
      </c>
      <c r="I26" s="12">
        <f t="shared" ref="I26:J26" si="1">I21*1.2</f>
        <v>4136.3999999999996</v>
      </c>
      <c r="J26" s="12">
        <f>J21*1.2</f>
        <v>4675.2</v>
      </c>
    </row>
    <row r="27" spans="1:10" x14ac:dyDescent="0.2">
      <c r="D27" s="12"/>
      <c r="E27" s="12"/>
      <c r="F27" s="12"/>
      <c r="G27" s="12"/>
      <c r="H27" s="12"/>
      <c r="I27" s="38"/>
      <c r="J27" s="38"/>
    </row>
    <row r="28" spans="1:10" x14ac:dyDescent="0.2">
      <c r="A28" s="32" t="s">
        <v>55</v>
      </c>
      <c r="B28" s="8" t="s">
        <v>69</v>
      </c>
      <c r="C28" s="8" t="s">
        <v>74</v>
      </c>
      <c r="D28" s="39">
        <v>1781</v>
      </c>
      <c r="E28" s="39">
        <v>2173</v>
      </c>
      <c r="F28" s="39">
        <v>2628</v>
      </c>
      <c r="G28" s="39">
        <v>3202</v>
      </c>
      <c r="H28" s="39">
        <v>3500</v>
      </c>
      <c r="I28" s="39">
        <v>4025</v>
      </c>
      <c r="J28" s="39">
        <v>4550</v>
      </c>
    </row>
    <row r="29" spans="1:10" s="3" customFormat="1" x14ac:dyDescent="0.2">
      <c r="A29" s="5"/>
      <c r="B29" s="8" t="s">
        <v>75</v>
      </c>
      <c r="C29" s="8" t="s">
        <v>13</v>
      </c>
      <c r="D29" s="39">
        <v>948</v>
      </c>
      <c r="E29" s="39">
        <v>1016</v>
      </c>
      <c r="F29" s="39">
        <v>1218</v>
      </c>
      <c r="G29" s="39">
        <v>1408</v>
      </c>
      <c r="H29" s="39">
        <v>1571</v>
      </c>
      <c r="I29" s="39">
        <v>1733</v>
      </c>
      <c r="J29" s="39">
        <v>1895</v>
      </c>
    </row>
    <row r="30" spans="1:10" x14ac:dyDescent="0.2">
      <c r="B30" s="9" t="s">
        <v>48</v>
      </c>
      <c r="C30" s="9" t="s">
        <v>9</v>
      </c>
      <c r="D30" s="39">
        <v>1580</v>
      </c>
      <c r="E30" s="39">
        <v>1692</v>
      </c>
      <c r="F30" s="39">
        <v>2031</v>
      </c>
      <c r="G30" s="39">
        <v>2346</v>
      </c>
      <c r="H30" s="39">
        <v>2617</v>
      </c>
      <c r="I30" s="39">
        <v>2888</v>
      </c>
      <c r="J30" s="39">
        <v>3158</v>
      </c>
    </row>
    <row r="31" spans="1:10" x14ac:dyDescent="0.2">
      <c r="B31" s="9" t="s">
        <v>49</v>
      </c>
      <c r="C31" s="9" t="s">
        <v>9</v>
      </c>
      <c r="D31" s="39">
        <v>1724</v>
      </c>
      <c r="E31" s="39">
        <v>1848</v>
      </c>
      <c r="F31" s="39">
        <v>2219</v>
      </c>
      <c r="G31" s="39">
        <v>2556</v>
      </c>
      <c r="H31" s="39">
        <v>2831</v>
      </c>
      <c r="I31" s="39">
        <v>3106</v>
      </c>
      <c r="J31" s="39">
        <v>3380</v>
      </c>
    </row>
    <row r="32" spans="1:10" x14ac:dyDescent="0.2">
      <c r="B32" s="31" t="s">
        <v>76</v>
      </c>
      <c r="C32" s="31" t="s">
        <v>7</v>
      </c>
      <c r="D32" s="12">
        <f>D28*1.1</f>
        <v>1959.1000000000001</v>
      </c>
      <c r="E32" s="12">
        <f>E28*1.1</f>
        <v>2390.3000000000002</v>
      </c>
      <c r="F32" s="12">
        <f>F28*1.1</f>
        <v>2890.8</v>
      </c>
      <c r="G32" s="12">
        <f>G28*1.1</f>
        <v>3522.2000000000003</v>
      </c>
      <c r="H32" s="12">
        <f>H28*1.1</f>
        <v>3850.0000000000005</v>
      </c>
      <c r="I32" s="12">
        <f>I28*1.1</f>
        <v>4427.5</v>
      </c>
      <c r="J32" s="12">
        <f>J28*1.1</f>
        <v>5005</v>
      </c>
    </row>
    <row r="33" spans="1:10" x14ac:dyDescent="0.2">
      <c r="A33" s="5"/>
      <c r="B33" s="9" t="s">
        <v>77</v>
      </c>
      <c r="C33" s="33" t="s">
        <v>83</v>
      </c>
      <c r="D33" s="12">
        <f>D28*1.2</f>
        <v>2137.1999999999998</v>
      </c>
      <c r="E33" s="12">
        <f>E28*1.2</f>
        <v>2607.6</v>
      </c>
      <c r="F33" s="12">
        <f>F28*1.2</f>
        <v>3153.6</v>
      </c>
      <c r="G33" s="12">
        <f>G28*1.2</f>
        <v>3842.3999999999996</v>
      </c>
      <c r="H33" s="12">
        <f>H28*1.2</f>
        <v>4200</v>
      </c>
      <c r="I33" s="12">
        <f>I28*1.2</f>
        <v>4830</v>
      </c>
      <c r="J33" s="12">
        <f>J28*1.2</f>
        <v>5460</v>
      </c>
    </row>
    <row r="34" spans="1:10" x14ac:dyDescent="0.2">
      <c r="D34" s="12"/>
      <c r="E34" s="12"/>
      <c r="F34" s="12"/>
      <c r="G34" s="12"/>
      <c r="H34" s="12"/>
      <c r="I34" s="38"/>
      <c r="J34" s="38"/>
    </row>
    <row r="35" spans="1:10" x14ac:dyDescent="0.2">
      <c r="A35" s="4" t="s">
        <v>1</v>
      </c>
      <c r="B35" s="6"/>
      <c r="C35" s="6"/>
      <c r="D35" s="12"/>
      <c r="E35" s="12"/>
      <c r="F35" s="12"/>
      <c r="G35" s="12"/>
      <c r="H35" s="12"/>
      <c r="I35" s="38"/>
      <c r="J35" s="38"/>
    </row>
    <row r="36" spans="1:10" x14ac:dyDescent="0.2">
      <c r="A36" s="33" t="s">
        <v>56</v>
      </c>
      <c r="B36" s="8" t="s">
        <v>69</v>
      </c>
      <c r="C36" s="8" t="s">
        <v>74</v>
      </c>
      <c r="D36" s="39">
        <v>1121</v>
      </c>
      <c r="E36" s="39">
        <v>1319</v>
      </c>
      <c r="F36" s="39">
        <v>1654</v>
      </c>
      <c r="G36" s="39">
        <v>2000</v>
      </c>
      <c r="H36" s="39">
        <v>2425</v>
      </c>
      <c r="I36" s="39">
        <v>2789</v>
      </c>
      <c r="J36" s="39">
        <v>3153</v>
      </c>
    </row>
    <row r="37" spans="1:10" s="3" customFormat="1" x14ac:dyDescent="0.2">
      <c r="A37" s="5"/>
      <c r="B37" s="8" t="s">
        <v>75</v>
      </c>
      <c r="C37" s="8" t="s">
        <v>13</v>
      </c>
      <c r="D37" s="39">
        <v>640</v>
      </c>
      <c r="E37" s="39">
        <v>685</v>
      </c>
      <c r="F37" s="39">
        <v>822</v>
      </c>
      <c r="G37" s="39">
        <v>950</v>
      </c>
      <c r="H37" s="39">
        <v>1060</v>
      </c>
      <c r="I37" s="39">
        <v>1250</v>
      </c>
      <c r="J37" s="39">
        <v>1436</v>
      </c>
    </row>
    <row r="38" spans="1:10" x14ac:dyDescent="0.2">
      <c r="A38" s="4"/>
      <c r="B38" s="9" t="s">
        <v>48</v>
      </c>
      <c r="C38" s="9" t="s">
        <v>9</v>
      </c>
      <c r="D38" s="39">
        <v>1066</v>
      </c>
      <c r="E38" s="39">
        <v>1142</v>
      </c>
      <c r="F38" s="39">
        <v>1371</v>
      </c>
      <c r="G38" s="39">
        <v>1583</v>
      </c>
      <c r="H38" s="39">
        <v>1766</v>
      </c>
      <c r="I38" s="39">
        <v>1949</v>
      </c>
      <c r="J38" s="39">
        <v>2131</v>
      </c>
    </row>
    <row r="39" spans="1:10" x14ac:dyDescent="0.2">
      <c r="A39" s="4"/>
      <c r="B39" s="9" t="s">
        <v>49</v>
      </c>
      <c r="C39" s="9" t="s">
        <v>9</v>
      </c>
      <c r="D39" s="39">
        <v>1121</v>
      </c>
      <c r="E39" s="39">
        <v>1319</v>
      </c>
      <c r="F39" s="39">
        <v>1654</v>
      </c>
      <c r="G39" s="39">
        <v>2000</v>
      </c>
      <c r="H39" s="39">
        <v>2239</v>
      </c>
      <c r="I39" s="39">
        <v>2451</v>
      </c>
      <c r="J39" s="39">
        <v>2664</v>
      </c>
    </row>
    <row r="40" spans="1:10" x14ac:dyDescent="0.2">
      <c r="B40" s="31" t="s">
        <v>76</v>
      </c>
      <c r="C40" s="31" t="s">
        <v>7</v>
      </c>
      <c r="D40" s="12">
        <f>D36*1.1</f>
        <v>1233.1000000000001</v>
      </c>
      <c r="E40" s="12">
        <f>E36*1.1</f>
        <v>1450.9</v>
      </c>
      <c r="F40" s="12">
        <f>F36*1.1</f>
        <v>1819.4</v>
      </c>
      <c r="G40" s="12">
        <f>G36*1.1</f>
        <v>2200</v>
      </c>
      <c r="H40" s="12">
        <f>H36*1.1</f>
        <v>2667.5</v>
      </c>
      <c r="I40" s="12">
        <f t="shared" ref="I40:J40" si="2">I36*1.1</f>
        <v>3067.9</v>
      </c>
      <c r="J40" s="12">
        <f t="shared" si="2"/>
        <v>3468.3</v>
      </c>
    </row>
    <row r="41" spans="1:10" x14ac:dyDescent="0.2">
      <c r="B41" s="9" t="s">
        <v>77</v>
      </c>
      <c r="C41" s="33" t="s">
        <v>83</v>
      </c>
      <c r="D41" s="12">
        <f>D36*1.2</f>
        <v>1345.2</v>
      </c>
      <c r="E41" s="12">
        <f>E36*1.2</f>
        <v>1582.8</v>
      </c>
      <c r="F41" s="12">
        <f>F36*1.2</f>
        <v>1984.8</v>
      </c>
      <c r="G41" s="12">
        <f>G36*1.2</f>
        <v>2400</v>
      </c>
      <c r="H41" s="12">
        <f>H36*1.2</f>
        <v>2910</v>
      </c>
      <c r="I41" s="12">
        <f t="shared" ref="I41:J41" si="3">I36*1.2</f>
        <v>3346.7999999999997</v>
      </c>
      <c r="J41" s="12">
        <f t="shared" si="3"/>
        <v>3783.6</v>
      </c>
    </row>
    <row r="42" spans="1:10" x14ac:dyDescent="0.2">
      <c r="D42" s="12"/>
      <c r="E42" s="12"/>
      <c r="F42" s="12"/>
      <c r="G42" s="12"/>
      <c r="H42" s="12"/>
      <c r="I42" s="38"/>
      <c r="J42" s="38"/>
    </row>
    <row r="43" spans="1:10" x14ac:dyDescent="0.2">
      <c r="A43" s="33" t="s">
        <v>57</v>
      </c>
      <c r="B43" s="8" t="s">
        <v>69</v>
      </c>
      <c r="C43" s="8" t="s">
        <v>74</v>
      </c>
      <c r="D43" s="39">
        <v>1190</v>
      </c>
      <c r="E43" s="39">
        <v>1328</v>
      </c>
      <c r="F43" s="39">
        <v>1713</v>
      </c>
      <c r="G43" s="39">
        <v>2322</v>
      </c>
      <c r="H43" s="39">
        <v>2907</v>
      </c>
      <c r="I43" s="39">
        <v>3343</v>
      </c>
      <c r="J43" s="39">
        <v>3779</v>
      </c>
    </row>
    <row r="44" spans="1:10" s="3" customFormat="1" x14ac:dyDescent="0.2">
      <c r="A44" s="5"/>
      <c r="B44" s="8" t="s">
        <v>75</v>
      </c>
      <c r="C44" s="8" t="s">
        <v>13</v>
      </c>
      <c r="D44" s="39">
        <v>763</v>
      </c>
      <c r="E44" s="39">
        <v>818</v>
      </c>
      <c r="F44" s="39">
        <v>981</v>
      </c>
      <c r="G44" s="39">
        <v>1133</v>
      </c>
      <c r="H44" s="39">
        <v>1265</v>
      </c>
      <c r="I44" s="39">
        <v>1396</v>
      </c>
      <c r="J44" s="39">
        <v>1526</v>
      </c>
    </row>
    <row r="45" spans="1:10" x14ac:dyDescent="0.2">
      <c r="B45" s="9" t="s">
        <v>48</v>
      </c>
      <c r="C45" s="9" t="s">
        <v>9</v>
      </c>
      <c r="D45" s="39">
        <v>1190</v>
      </c>
      <c r="E45" s="39">
        <v>1328</v>
      </c>
      <c r="F45" s="39">
        <v>1636</v>
      </c>
      <c r="G45" s="39">
        <v>1890</v>
      </c>
      <c r="H45" s="39">
        <v>2108</v>
      </c>
      <c r="I45" s="39">
        <v>2326</v>
      </c>
      <c r="J45" s="39">
        <v>2544</v>
      </c>
    </row>
    <row r="46" spans="1:10" x14ac:dyDescent="0.2">
      <c r="B46" s="9" t="s">
        <v>49</v>
      </c>
      <c r="C46" s="9" t="s">
        <v>9</v>
      </c>
      <c r="D46" s="39">
        <v>1190</v>
      </c>
      <c r="E46" s="39">
        <v>1328</v>
      </c>
      <c r="F46" s="39">
        <v>1713</v>
      </c>
      <c r="G46" s="39">
        <v>2322</v>
      </c>
      <c r="H46" s="39">
        <v>2684</v>
      </c>
      <c r="I46" s="39">
        <v>2942</v>
      </c>
      <c r="J46" s="39">
        <v>3202</v>
      </c>
    </row>
    <row r="47" spans="1:10" x14ac:dyDescent="0.2">
      <c r="B47" s="31" t="s">
        <v>76</v>
      </c>
      <c r="C47" s="31" t="s">
        <v>7</v>
      </c>
      <c r="D47" s="12">
        <f>D43*1.1</f>
        <v>1309</v>
      </c>
      <c r="E47" s="12">
        <f>E43*1.1</f>
        <v>1460.8000000000002</v>
      </c>
      <c r="F47" s="12">
        <f>F43*1.1</f>
        <v>1884.3000000000002</v>
      </c>
      <c r="G47" s="12">
        <f>G43*1.1</f>
        <v>2554.2000000000003</v>
      </c>
      <c r="H47" s="12">
        <f>H43*1.1</f>
        <v>3197.7000000000003</v>
      </c>
      <c r="I47" s="12">
        <f t="shared" ref="I47:J47" si="4">I43*1.1</f>
        <v>3677.3</v>
      </c>
      <c r="J47" s="12">
        <f t="shared" si="4"/>
        <v>4156.9000000000005</v>
      </c>
    </row>
    <row r="48" spans="1:10" x14ac:dyDescent="0.2">
      <c r="B48" s="9" t="s">
        <v>77</v>
      </c>
      <c r="C48" s="33" t="s">
        <v>83</v>
      </c>
      <c r="D48" s="12">
        <f>D43*1.2</f>
        <v>1428</v>
      </c>
      <c r="E48" s="12">
        <f>E43*1.2</f>
        <v>1593.6</v>
      </c>
      <c r="F48" s="12">
        <f>F43*1.2</f>
        <v>2055.6</v>
      </c>
      <c r="G48" s="12">
        <f>G43*1.2</f>
        <v>2786.4</v>
      </c>
      <c r="H48" s="12">
        <f>H43*1.2</f>
        <v>3488.4</v>
      </c>
      <c r="I48" s="12">
        <f t="shared" ref="I48:J48" si="5">I43*1.2</f>
        <v>4011.6</v>
      </c>
      <c r="J48" s="12">
        <f t="shared" si="5"/>
        <v>4534.8</v>
      </c>
    </row>
    <row r="49" spans="1:10" x14ac:dyDescent="0.2">
      <c r="D49" s="12"/>
      <c r="E49" s="12"/>
      <c r="F49" s="12"/>
      <c r="G49" s="12"/>
      <c r="H49" s="12"/>
      <c r="I49" s="38"/>
      <c r="J49" s="38"/>
    </row>
    <row r="50" spans="1:10" x14ac:dyDescent="0.2">
      <c r="A50" s="26" t="s">
        <v>2</v>
      </c>
      <c r="B50" s="6"/>
      <c r="C50" s="6"/>
      <c r="D50" s="12"/>
      <c r="E50" s="12"/>
      <c r="F50" s="12"/>
      <c r="G50" s="12"/>
      <c r="H50" s="12"/>
      <c r="I50" s="38"/>
      <c r="J50" s="38"/>
    </row>
    <row r="51" spans="1:10" x14ac:dyDescent="0.2">
      <c r="A51" s="33" t="s">
        <v>58</v>
      </c>
      <c r="B51" s="8" t="s">
        <v>69</v>
      </c>
      <c r="C51" s="8" t="s">
        <v>74</v>
      </c>
      <c r="D51" s="39">
        <v>1194</v>
      </c>
      <c r="E51" s="39">
        <v>1499</v>
      </c>
      <c r="F51" s="39">
        <v>1762</v>
      </c>
      <c r="G51" s="39">
        <v>2130</v>
      </c>
      <c r="H51" s="39">
        <v>2990</v>
      </c>
      <c r="I51" s="39">
        <v>3439</v>
      </c>
      <c r="J51" s="39">
        <v>3887</v>
      </c>
    </row>
    <row r="52" spans="1:10" s="3" customFormat="1" x14ac:dyDescent="0.2">
      <c r="A52" s="5"/>
      <c r="B52" s="8" t="s">
        <v>75</v>
      </c>
      <c r="C52" s="8" t="s">
        <v>13</v>
      </c>
      <c r="D52" s="39">
        <v>685</v>
      </c>
      <c r="E52" s="39">
        <v>733</v>
      </c>
      <c r="F52" s="39">
        <v>880</v>
      </c>
      <c r="G52" s="39">
        <v>1016</v>
      </c>
      <c r="H52" s="39">
        <v>1135</v>
      </c>
      <c r="I52" s="39">
        <v>1251</v>
      </c>
      <c r="J52" s="39">
        <v>1436</v>
      </c>
    </row>
    <row r="53" spans="1:10" x14ac:dyDescent="0.2">
      <c r="A53" s="6"/>
      <c r="B53" s="9" t="s">
        <v>48</v>
      </c>
      <c r="C53" s="9" t="s">
        <v>9</v>
      </c>
      <c r="D53" s="39">
        <v>1141</v>
      </c>
      <c r="E53" s="39">
        <v>1222</v>
      </c>
      <c r="F53" s="39">
        <v>1466</v>
      </c>
      <c r="G53" s="39">
        <v>1694</v>
      </c>
      <c r="H53" s="39">
        <v>1890</v>
      </c>
      <c r="I53" s="39">
        <v>2085</v>
      </c>
      <c r="J53" s="39">
        <v>2280</v>
      </c>
    </row>
    <row r="54" spans="1:10" x14ac:dyDescent="0.2">
      <c r="A54" s="6"/>
      <c r="B54" s="9" t="s">
        <v>49</v>
      </c>
      <c r="C54" s="9" t="s">
        <v>9</v>
      </c>
      <c r="D54" s="39">
        <v>1194</v>
      </c>
      <c r="E54" s="39">
        <v>1499</v>
      </c>
      <c r="F54" s="39">
        <v>1762</v>
      </c>
      <c r="G54" s="39">
        <v>2130</v>
      </c>
      <c r="H54" s="39">
        <v>2400</v>
      </c>
      <c r="I54" s="39">
        <v>2629</v>
      </c>
      <c r="J54" s="39">
        <v>2859</v>
      </c>
    </row>
    <row r="55" spans="1:10" x14ac:dyDescent="0.2">
      <c r="B55" s="31" t="s">
        <v>76</v>
      </c>
      <c r="C55" s="31" t="s">
        <v>7</v>
      </c>
      <c r="D55" s="12">
        <f>D51*1.1</f>
        <v>1313.4</v>
      </c>
      <c r="E55" s="12">
        <f>E51*1.1</f>
        <v>1648.9</v>
      </c>
      <c r="F55" s="12">
        <f>F51*1.1</f>
        <v>1938.2</v>
      </c>
      <c r="G55" s="12">
        <f>G51*1.1</f>
        <v>2343</v>
      </c>
      <c r="H55" s="12">
        <f>H51*1.1</f>
        <v>3289.0000000000005</v>
      </c>
      <c r="I55" s="12">
        <f t="shared" ref="I55:J55" si="6">I51*1.1</f>
        <v>3782.9</v>
      </c>
      <c r="J55" s="12">
        <f>J51*1.1</f>
        <v>4275.7000000000007</v>
      </c>
    </row>
    <row r="56" spans="1:10" x14ac:dyDescent="0.2">
      <c r="B56" s="9" t="s">
        <v>77</v>
      </c>
      <c r="C56" s="33" t="s">
        <v>83</v>
      </c>
      <c r="D56" s="12">
        <f>D51*1.2</f>
        <v>1432.8</v>
      </c>
      <c r="E56" s="12">
        <f>E51*1.2</f>
        <v>1798.8</v>
      </c>
      <c r="F56" s="12">
        <f>F51*1.2</f>
        <v>2114.4</v>
      </c>
      <c r="G56" s="12">
        <f>G51*1.2</f>
        <v>2556</v>
      </c>
      <c r="H56" s="12">
        <f>H51*1.2</f>
        <v>3588</v>
      </c>
      <c r="I56" s="12">
        <f t="shared" ref="I56:J56" si="7">I51*1.2</f>
        <v>4126.8</v>
      </c>
      <c r="J56" s="12">
        <f>J51*1.2</f>
        <v>4664.3999999999996</v>
      </c>
    </row>
    <row r="57" spans="1:10" x14ac:dyDescent="0.2">
      <c r="D57" s="12"/>
      <c r="E57" s="12"/>
      <c r="F57" s="12"/>
      <c r="G57" s="12"/>
      <c r="H57" s="12"/>
      <c r="I57" s="38"/>
      <c r="J57" s="38"/>
    </row>
    <row r="58" spans="1:10" x14ac:dyDescent="0.2">
      <c r="A58" s="33" t="s">
        <v>59</v>
      </c>
      <c r="B58" s="8" t="s">
        <v>69</v>
      </c>
      <c r="C58" s="8" t="s">
        <v>74</v>
      </c>
      <c r="D58" s="39">
        <v>1251</v>
      </c>
      <c r="E58" s="39">
        <v>1374</v>
      </c>
      <c r="F58" s="39">
        <v>1676</v>
      </c>
      <c r="G58" s="39">
        <v>2062</v>
      </c>
      <c r="H58" s="39">
        <v>2348</v>
      </c>
      <c r="I58" s="39">
        <v>2700</v>
      </c>
      <c r="J58" s="39">
        <v>3052</v>
      </c>
    </row>
    <row r="59" spans="1:10" s="3" customFormat="1" x14ac:dyDescent="0.2">
      <c r="A59" s="5"/>
      <c r="B59" s="8" t="s">
        <v>75</v>
      </c>
      <c r="C59" s="8" t="s">
        <v>13</v>
      </c>
      <c r="D59" s="39">
        <v>610</v>
      </c>
      <c r="E59" s="39">
        <v>653</v>
      </c>
      <c r="F59" s="39">
        <v>785</v>
      </c>
      <c r="G59" s="39">
        <v>906</v>
      </c>
      <c r="H59" s="39">
        <v>1049</v>
      </c>
      <c r="I59" s="39">
        <v>1250</v>
      </c>
      <c r="J59" s="39">
        <v>1436</v>
      </c>
    </row>
    <row r="60" spans="1:10" x14ac:dyDescent="0.2">
      <c r="B60" s="9" t="s">
        <v>48</v>
      </c>
      <c r="C60" s="9" t="s">
        <v>9</v>
      </c>
      <c r="D60" s="39">
        <v>1016</v>
      </c>
      <c r="E60" s="39">
        <v>1088</v>
      </c>
      <c r="F60" s="39">
        <v>1306</v>
      </c>
      <c r="G60" s="39">
        <v>1509</v>
      </c>
      <c r="H60" s="39">
        <v>1683</v>
      </c>
      <c r="I60" s="39">
        <v>1858</v>
      </c>
      <c r="J60" s="39">
        <v>2031</v>
      </c>
    </row>
    <row r="61" spans="1:10" x14ac:dyDescent="0.2">
      <c r="B61" s="9" t="s">
        <v>49</v>
      </c>
      <c r="C61" s="9" t="s">
        <v>9</v>
      </c>
      <c r="D61" s="39">
        <v>1251</v>
      </c>
      <c r="E61" s="39">
        <v>1374</v>
      </c>
      <c r="F61" s="39">
        <v>1676</v>
      </c>
      <c r="G61" s="39">
        <v>1928</v>
      </c>
      <c r="H61" s="39">
        <v>2131</v>
      </c>
      <c r="I61" s="39">
        <v>2333</v>
      </c>
      <c r="J61" s="39">
        <v>2535</v>
      </c>
    </row>
    <row r="62" spans="1:10" x14ac:dyDescent="0.2">
      <c r="B62" s="31" t="s">
        <v>76</v>
      </c>
      <c r="C62" s="31" t="s">
        <v>7</v>
      </c>
      <c r="D62" s="12">
        <f>D58*1.1</f>
        <v>1376.1000000000001</v>
      </c>
      <c r="E62" s="12">
        <f>E58*1.1</f>
        <v>1511.4</v>
      </c>
      <c r="F62" s="12">
        <f>F58*1.1</f>
        <v>1843.6000000000001</v>
      </c>
      <c r="G62" s="12">
        <f>G58*1.1</f>
        <v>2268.2000000000003</v>
      </c>
      <c r="H62" s="12">
        <f>H58*1.1</f>
        <v>2582.8000000000002</v>
      </c>
      <c r="I62" s="12">
        <f t="shared" ref="I62:J62" si="8">I58*1.1</f>
        <v>2970.0000000000005</v>
      </c>
      <c r="J62" s="12">
        <f t="shared" si="8"/>
        <v>3357.2000000000003</v>
      </c>
    </row>
    <row r="63" spans="1:10" x14ac:dyDescent="0.2">
      <c r="A63" s="9"/>
      <c r="B63" s="9" t="s">
        <v>77</v>
      </c>
      <c r="C63" s="33" t="s">
        <v>83</v>
      </c>
      <c r="D63" s="12">
        <f>D58*1.2</f>
        <v>1501.2</v>
      </c>
      <c r="E63" s="12">
        <f>E58*1.2</f>
        <v>1648.8</v>
      </c>
      <c r="F63" s="12">
        <f>F58*1.2</f>
        <v>2011.1999999999998</v>
      </c>
      <c r="G63" s="12">
        <f>G58*1.2</f>
        <v>2474.4</v>
      </c>
      <c r="H63" s="12">
        <f>H58*1.2</f>
        <v>2817.6</v>
      </c>
      <c r="I63" s="12">
        <f t="shared" ref="I63:J63" si="9">I58*1.2</f>
        <v>3240</v>
      </c>
      <c r="J63" s="12">
        <f t="shared" si="9"/>
        <v>3662.4</v>
      </c>
    </row>
    <row r="64" spans="1:10" x14ac:dyDescent="0.2">
      <c r="D64" s="12"/>
      <c r="E64" s="12"/>
      <c r="F64" s="12"/>
      <c r="G64" s="12"/>
      <c r="H64" s="12"/>
      <c r="I64" s="38"/>
      <c r="J64" s="38"/>
    </row>
    <row r="65" spans="1:10" x14ac:dyDescent="0.2">
      <c r="A65" s="33" t="s">
        <v>60</v>
      </c>
      <c r="B65" s="8" t="s">
        <v>69</v>
      </c>
      <c r="C65" s="8" t="s">
        <v>74</v>
      </c>
      <c r="D65" s="39">
        <v>961</v>
      </c>
      <c r="E65" s="39">
        <v>1155</v>
      </c>
      <c r="F65" s="39">
        <v>1418</v>
      </c>
      <c r="G65" s="39">
        <v>1829</v>
      </c>
      <c r="H65" s="39">
        <v>2256</v>
      </c>
      <c r="I65" s="39">
        <v>2594</v>
      </c>
      <c r="J65" s="39">
        <v>2933</v>
      </c>
    </row>
    <row r="66" spans="1:10" s="3" customFormat="1" x14ac:dyDescent="0.2">
      <c r="A66" s="5"/>
      <c r="B66" s="8" t="s">
        <v>75</v>
      </c>
      <c r="C66" s="8" t="s">
        <v>13</v>
      </c>
      <c r="D66" s="39">
        <v>600</v>
      </c>
      <c r="E66" s="39">
        <v>642</v>
      </c>
      <c r="F66" s="39">
        <v>771</v>
      </c>
      <c r="G66" s="39">
        <v>890</v>
      </c>
      <c r="H66" s="39">
        <v>1049</v>
      </c>
      <c r="I66" s="39">
        <v>1250</v>
      </c>
      <c r="J66" s="39">
        <v>1436</v>
      </c>
    </row>
    <row r="67" spans="1:10" x14ac:dyDescent="0.2">
      <c r="B67" s="9" t="s">
        <v>48</v>
      </c>
      <c r="C67" s="9" t="s">
        <v>9</v>
      </c>
      <c r="D67" s="39">
        <v>961</v>
      </c>
      <c r="E67" s="39">
        <v>1075</v>
      </c>
      <c r="F67" s="39">
        <v>1291</v>
      </c>
      <c r="G67" s="39">
        <v>1491</v>
      </c>
      <c r="H67" s="39">
        <v>1663</v>
      </c>
      <c r="I67" s="39">
        <v>1836</v>
      </c>
      <c r="J67" s="39">
        <v>2007</v>
      </c>
    </row>
    <row r="68" spans="1:10" x14ac:dyDescent="0.2">
      <c r="B68" s="9" t="s">
        <v>49</v>
      </c>
      <c r="C68" s="9" t="s">
        <v>9</v>
      </c>
      <c r="D68" s="39">
        <v>961</v>
      </c>
      <c r="E68" s="39">
        <v>1155</v>
      </c>
      <c r="F68" s="39">
        <v>1418</v>
      </c>
      <c r="G68" s="39">
        <v>1829</v>
      </c>
      <c r="H68" s="39">
        <v>2105</v>
      </c>
      <c r="I68" s="39">
        <v>2304</v>
      </c>
      <c r="J68" s="39">
        <v>2503</v>
      </c>
    </row>
    <row r="69" spans="1:10" x14ac:dyDescent="0.2">
      <c r="B69" s="31" t="s">
        <v>76</v>
      </c>
      <c r="C69" s="31" t="s">
        <v>7</v>
      </c>
      <c r="D69" s="12">
        <f>D65*1.1</f>
        <v>1057.1000000000001</v>
      </c>
      <c r="E69" s="12">
        <f>E65*1.1</f>
        <v>1270.5</v>
      </c>
      <c r="F69" s="12">
        <f>F65*1.1</f>
        <v>1559.8000000000002</v>
      </c>
      <c r="G69" s="12">
        <f>G65*1.1</f>
        <v>2011.9</v>
      </c>
      <c r="H69" s="12">
        <f>H65*1.1</f>
        <v>2481.6000000000004</v>
      </c>
      <c r="I69" s="12">
        <f t="shared" ref="I69:J69" si="10">I65*1.1</f>
        <v>2853.4</v>
      </c>
      <c r="J69" s="12">
        <f t="shared" si="10"/>
        <v>3226.3</v>
      </c>
    </row>
    <row r="70" spans="1:10" x14ac:dyDescent="0.2">
      <c r="B70" s="9" t="s">
        <v>77</v>
      </c>
      <c r="C70" s="33" t="s">
        <v>83</v>
      </c>
      <c r="D70" s="12">
        <f>D65*1.2</f>
        <v>1153.2</v>
      </c>
      <c r="E70" s="12">
        <f>E65*1.2</f>
        <v>1386</v>
      </c>
      <c r="F70" s="12">
        <f>F65*1.2</f>
        <v>1701.6</v>
      </c>
      <c r="G70" s="12">
        <f>G65*1.2</f>
        <v>2194.7999999999997</v>
      </c>
      <c r="H70" s="12">
        <f>H65*1.2</f>
        <v>2707.2</v>
      </c>
      <c r="I70" s="12">
        <f t="shared" ref="I70:J70" si="11">I65*1.2</f>
        <v>3112.7999999999997</v>
      </c>
      <c r="J70" s="12">
        <f t="shared" si="11"/>
        <v>3519.6</v>
      </c>
    </row>
    <row r="71" spans="1:10" x14ac:dyDescent="0.2">
      <c r="D71" s="12"/>
      <c r="E71" s="12"/>
      <c r="F71" s="12"/>
      <c r="G71" s="12"/>
      <c r="H71" s="12"/>
      <c r="I71" s="38"/>
      <c r="J71" s="38"/>
    </row>
    <row r="72" spans="1:10" x14ac:dyDescent="0.2">
      <c r="A72" s="26" t="s">
        <v>3</v>
      </c>
      <c r="B72" s="6"/>
      <c r="C72" s="6"/>
      <c r="D72" s="12"/>
      <c r="E72" s="12"/>
      <c r="F72" s="12"/>
      <c r="G72" s="12"/>
      <c r="H72" s="12"/>
      <c r="I72" s="38"/>
      <c r="J72" s="38"/>
    </row>
    <row r="73" spans="1:10" x14ac:dyDescent="0.2">
      <c r="A73" s="33" t="s">
        <v>61</v>
      </c>
      <c r="B73" s="8" t="s">
        <v>69</v>
      </c>
      <c r="C73" s="8" t="s">
        <v>74</v>
      </c>
      <c r="D73" s="39">
        <v>1055</v>
      </c>
      <c r="E73" s="39">
        <v>1263</v>
      </c>
      <c r="F73" s="39">
        <v>1556</v>
      </c>
      <c r="G73" s="39">
        <v>2030</v>
      </c>
      <c r="H73" s="39">
        <v>2625</v>
      </c>
      <c r="I73" s="39">
        <v>3019</v>
      </c>
      <c r="J73" s="39">
        <v>3413</v>
      </c>
    </row>
    <row r="74" spans="1:10" s="3" customFormat="1" x14ac:dyDescent="0.2">
      <c r="A74" s="5"/>
      <c r="B74" s="8" t="s">
        <v>75</v>
      </c>
      <c r="C74" s="8" t="s">
        <v>13</v>
      </c>
      <c r="D74" s="39">
        <v>600</v>
      </c>
      <c r="E74" s="39">
        <v>642</v>
      </c>
      <c r="F74" s="39">
        <v>771</v>
      </c>
      <c r="G74" s="39">
        <v>890</v>
      </c>
      <c r="H74" s="39">
        <v>1049</v>
      </c>
      <c r="I74" s="39">
        <v>1250</v>
      </c>
      <c r="J74" s="39">
        <v>1436</v>
      </c>
    </row>
    <row r="75" spans="1:10" x14ac:dyDescent="0.2">
      <c r="B75" s="9" t="s">
        <v>48</v>
      </c>
      <c r="C75" s="9" t="s">
        <v>9</v>
      </c>
      <c r="D75" s="39">
        <v>1003</v>
      </c>
      <c r="E75" s="39">
        <v>1075</v>
      </c>
      <c r="F75" s="39">
        <v>1291</v>
      </c>
      <c r="G75" s="39">
        <v>1491</v>
      </c>
      <c r="H75" s="39">
        <v>1663</v>
      </c>
      <c r="I75" s="39">
        <v>1836</v>
      </c>
      <c r="J75" s="39">
        <v>2007</v>
      </c>
    </row>
    <row r="76" spans="1:10" x14ac:dyDescent="0.2">
      <c r="B76" s="9" t="s">
        <v>49</v>
      </c>
      <c r="C76" s="9" t="s">
        <v>9</v>
      </c>
      <c r="D76" s="39">
        <v>1055</v>
      </c>
      <c r="E76" s="39">
        <v>1263</v>
      </c>
      <c r="F76" s="39">
        <v>1556</v>
      </c>
      <c r="G76" s="39">
        <v>1905</v>
      </c>
      <c r="H76" s="39">
        <v>2105</v>
      </c>
      <c r="I76" s="39">
        <v>2304</v>
      </c>
      <c r="J76" s="39">
        <v>2503</v>
      </c>
    </row>
    <row r="77" spans="1:10" x14ac:dyDescent="0.2">
      <c r="B77" s="31" t="s">
        <v>76</v>
      </c>
      <c r="C77" s="31" t="s">
        <v>7</v>
      </c>
      <c r="D77" s="12">
        <f>D73*1.1</f>
        <v>1160.5</v>
      </c>
      <c r="E77" s="12">
        <f>E73*1.1</f>
        <v>1389.3000000000002</v>
      </c>
      <c r="F77" s="12">
        <f>F73*1.1</f>
        <v>1711.6000000000001</v>
      </c>
      <c r="G77" s="12">
        <f>G73*1.1</f>
        <v>2233</v>
      </c>
      <c r="H77" s="12">
        <f>H73*1.1</f>
        <v>2887.5000000000005</v>
      </c>
      <c r="I77" s="12">
        <f t="shared" ref="I77:J77" si="12">I73*1.1</f>
        <v>3320.9</v>
      </c>
      <c r="J77" s="12">
        <f t="shared" si="12"/>
        <v>3754.3</v>
      </c>
    </row>
    <row r="78" spans="1:10" x14ac:dyDescent="0.2">
      <c r="B78" s="9" t="s">
        <v>77</v>
      </c>
      <c r="C78" s="33" t="s">
        <v>83</v>
      </c>
      <c r="D78" s="12">
        <f>D73*1.2</f>
        <v>1266</v>
      </c>
      <c r="E78" s="12">
        <f>E73*1.2</f>
        <v>1515.6</v>
      </c>
      <c r="F78" s="12">
        <f>F73*1.2</f>
        <v>1867.1999999999998</v>
      </c>
      <c r="G78" s="12">
        <f>G73*1.2</f>
        <v>2436</v>
      </c>
      <c r="H78" s="12">
        <f>H73*1.2</f>
        <v>3150</v>
      </c>
      <c r="I78" s="12">
        <f t="shared" ref="I78:J78" si="13">I73*1.2</f>
        <v>3622.7999999999997</v>
      </c>
      <c r="J78" s="12">
        <f t="shared" si="13"/>
        <v>4095.6</v>
      </c>
    </row>
    <row r="79" spans="1:10" x14ac:dyDescent="0.2">
      <c r="D79" s="12"/>
      <c r="E79" s="12"/>
      <c r="F79" s="12"/>
      <c r="G79" s="12"/>
      <c r="H79" s="12"/>
      <c r="I79" s="38"/>
      <c r="J79" s="38"/>
    </row>
    <row r="80" spans="1:10" x14ac:dyDescent="0.2">
      <c r="A80" s="33" t="s">
        <v>62</v>
      </c>
      <c r="B80" s="8" t="s">
        <v>69</v>
      </c>
      <c r="C80" s="8" t="s">
        <v>74</v>
      </c>
      <c r="D80" s="39">
        <v>1150</v>
      </c>
      <c r="E80" s="39">
        <v>1291</v>
      </c>
      <c r="F80" s="39">
        <v>1696</v>
      </c>
      <c r="G80" s="39">
        <v>2239</v>
      </c>
      <c r="H80" s="39">
        <v>2856</v>
      </c>
      <c r="I80" s="39">
        <v>3284</v>
      </c>
      <c r="J80" s="39">
        <v>3713</v>
      </c>
    </row>
    <row r="81" spans="1:10" s="3" customFormat="1" x14ac:dyDescent="0.2">
      <c r="A81" s="5"/>
      <c r="B81" s="8" t="s">
        <v>75</v>
      </c>
      <c r="C81" s="8" t="s">
        <v>13</v>
      </c>
      <c r="D81" s="39">
        <v>780</v>
      </c>
      <c r="E81" s="39">
        <v>835</v>
      </c>
      <c r="F81" s="39">
        <v>1002</v>
      </c>
      <c r="G81" s="39">
        <v>1158</v>
      </c>
      <c r="H81" s="39">
        <v>1292</v>
      </c>
      <c r="I81" s="39">
        <v>1426</v>
      </c>
      <c r="J81" s="39">
        <v>1559</v>
      </c>
    </row>
    <row r="82" spans="1:10" x14ac:dyDescent="0.2">
      <c r="A82" s="4"/>
      <c r="B82" s="9" t="s">
        <v>48</v>
      </c>
      <c r="C82" s="9" t="s">
        <v>9</v>
      </c>
      <c r="D82" s="39">
        <v>1150</v>
      </c>
      <c r="E82" s="39">
        <v>1291</v>
      </c>
      <c r="F82" s="39">
        <v>1671</v>
      </c>
      <c r="G82" s="39">
        <v>1930</v>
      </c>
      <c r="H82" s="39">
        <v>2153</v>
      </c>
      <c r="I82" s="39">
        <v>2376</v>
      </c>
      <c r="J82" s="39">
        <v>2598</v>
      </c>
    </row>
    <row r="83" spans="1:10" x14ac:dyDescent="0.2">
      <c r="A83" s="4"/>
      <c r="B83" s="9" t="s">
        <v>49</v>
      </c>
      <c r="C83" s="9" t="s">
        <v>9</v>
      </c>
      <c r="D83" s="39">
        <v>1150</v>
      </c>
      <c r="E83" s="39">
        <v>1291</v>
      </c>
      <c r="F83" s="39">
        <v>1696</v>
      </c>
      <c r="G83" s="39">
        <v>2239</v>
      </c>
      <c r="H83" s="39">
        <v>2743</v>
      </c>
      <c r="I83" s="39">
        <v>3008</v>
      </c>
      <c r="J83" s="39">
        <v>3273</v>
      </c>
    </row>
    <row r="84" spans="1:10" x14ac:dyDescent="0.2">
      <c r="B84" s="31" t="s">
        <v>76</v>
      </c>
      <c r="C84" s="31" t="s">
        <v>7</v>
      </c>
      <c r="D84" s="12">
        <f>D80*1.1</f>
        <v>1265</v>
      </c>
      <c r="E84" s="12">
        <f>E80*1.1</f>
        <v>1420.1000000000001</v>
      </c>
      <c r="F84" s="12">
        <f>F80*1.1</f>
        <v>1865.6000000000001</v>
      </c>
      <c r="G84" s="12">
        <f>G80*1.1</f>
        <v>2462.9</v>
      </c>
      <c r="H84" s="12">
        <f>H80*1.1</f>
        <v>3141.6000000000004</v>
      </c>
      <c r="I84" s="12">
        <f t="shared" ref="I84:J84" si="14">I80*1.1</f>
        <v>3612.4</v>
      </c>
      <c r="J84" s="12">
        <f t="shared" si="14"/>
        <v>4084.3</v>
      </c>
    </row>
    <row r="85" spans="1:10" x14ac:dyDescent="0.2">
      <c r="B85" s="9" t="s">
        <v>77</v>
      </c>
      <c r="C85" s="33" t="s">
        <v>83</v>
      </c>
      <c r="D85" s="12">
        <f>D80*1.2</f>
        <v>1380</v>
      </c>
      <c r="E85" s="12">
        <f>E80*1.2</f>
        <v>1549.2</v>
      </c>
      <c r="F85" s="12">
        <f>F80*1.2</f>
        <v>2035.1999999999998</v>
      </c>
      <c r="G85" s="12">
        <f>G80*1.2</f>
        <v>2686.7999999999997</v>
      </c>
      <c r="H85" s="12">
        <f>H80*1.2</f>
        <v>3427.2</v>
      </c>
      <c r="I85" s="12">
        <f t="shared" ref="I85:J85" si="15">I80*1.2</f>
        <v>3940.7999999999997</v>
      </c>
      <c r="J85" s="12">
        <f t="shared" si="15"/>
        <v>4455.5999999999995</v>
      </c>
    </row>
    <row r="86" spans="1:10" x14ac:dyDescent="0.2">
      <c r="D86" s="12"/>
      <c r="E86" s="12"/>
      <c r="F86" s="12"/>
      <c r="G86" s="12"/>
      <c r="H86" s="12"/>
      <c r="I86" s="38"/>
      <c r="J86" s="38"/>
    </row>
    <row r="87" spans="1:10" x14ac:dyDescent="0.2">
      <c r="A87" s="26" t="s">
        <v>63</v>
      </c>
      <c r="B87" s="6"/>
      <c r="C87" s="6"/>
      <c r="D87" s="12"/>
      <c r="E87" s="12"/>
      <c r="F87" s="12"/>
      <c r="G87" s="12"/>
      <c r="H87" s="12"/>
      <c r="I87" s="38"/>
      <c r="J87" s="38"/>
    </row>
    <row r="88" spans="1:10" x14ac:dyDescent="0.2">
      <c r="A88" s="33" t="s">
        <v>64</v>
      </c>
      <c r="B88" s="8" t="s">
        <v>69</v>
      </c>
      <c r="C88" s="8" t="s">
        <v>74</v>
      </c>
      <c r="D88" s="39">
        <v>1186</v>
      </c>
      <c r="E88" s="39">
        <v>1194</v>
      </c>
      <c r="F88" s="39">
        <v>1569</v>
      </c>
      <c r="G88" s="39">
        <v>1921</v>
      </c>
      <c r="H88" s="39">
        <v>2380</v>
      </c>
      <c r="I88" s="39">
        <v>2737</v>
      </c>
      <c r="J88" s="39">
        <v>3094</v>
      </c>
    </row>
    <row r="89" spans="1:10" s="3" customFormat="1" x14ac:dyDescent="0.2">
      <c r="A89" s="5"/>
      <c r="B89" s="8" t="s">
        <v>75</v>
      </c>
      <c r="C89" s="8" t="s">
        <v>13</v>
      </c>
      <c r="D89" s="39">
        <v>600</v>
      </c>
      <c r="E89" s="39">
        <v>642</v>
      </c>
      <c r="F89" s="39">
        <v>771</v>
      </c>
      <c r="G89" s="39">
        <v>890</v>
      </c>
      <c r="H89" s="39">
        <v>1049</v>
      </c>
      <c r="I89" s="39">
        <v>1250</v>
      </c>
      <c r="J89" s="39">
        <v>1436</v>
      </c>
    </row>
    <row r="90" spans="1:10" x14ac:dyDescent="0.2">
      <c r="B90" s="9" t="s">
        <v>48</v>
      </c>
      <c r="C90" s="9" t="s">
        <v>9</v>
      </c>
      <c r="D90" s="39">
        <v>1003</v>
      </c>
      <c r="E90" s="39">
        <v>1075</v>
      </c>
      <c r="F90" s="39">
        <v>1291</v>
      </c>
      <c r="G90" s="39">
        <v>1491</v>
      </c>
      <c r="H90" s="39">
        <v>1663</v>
      </c>
      <c r="I90" s="39">
        <v>1836</v>
      </c>
      <c r="J90" s="39">
        <v>2007</v>
      </c>
    </row>
    <row r="91" spans="1:10" x14ac:dyDescent="0.2">
      <c r="B91" s="9" t="s">
        <v>49</v>
      </c>
      <c r="C91" s="9" t="s">
        <v>9</v>
      </c>
      <c r="D91" s="39">
        <v>1186</v>
      </c>
      <c r="E91" s="39">
        <v>1194</v>
      </c>
      <c r="F91" s="39">
        <v>1569</v>
      </c>
      <c r="G91" s="39">
        <v>1905</v>
      </c>
      <c r="H91" s="39">
        <v>2105</v>
      </c>
      <c r="I91" s="39">
        <v>2304</v>
      </c>
      <c r="J91" s="39">
        <v>2503</v>
      </c>
    </row>
    <row r="92" spans="1:10" x14ac:dyDescent="0.2">
      <c r="B92" s="31" t="s">
        <v>76</v>
      </c>
      <c r="C92" s="31" t="s">
        <v>7</v>
      </c>
      <c r="D92" s="12">
        <f>D88*1.1</f>
        <v>1304.6000000000001</v>
      </c>
      <c r="E92" s="12">
        <f>E88*1.1</f>
        <v>1313.4</v>
      </c>
      <c r="F92" s="12">
        <f>F88*1.1</f>
        <v>1725.9</v>
      </c>
      <c r="G92" s="12">
        <f>G88*1.1</f>
        <v>2113.1000000000004</v>
      </c>
      <c r="H92" s="12">
        <f>H88*1.1</f>
        <v>2618</v>
      </c>
      <c r="I92" s="12">
        <f t="shared" ref="I92:J92" si="16">I88*1.1</f>
        <v>3010.7000000000003</v>
      </c>
      <c r="J92" s="12">
        <f t="shared" si="16"/>
        <v>3403.4</v>
      </c>
    </row>
    <row r="93" spans="1:10" x14ac:dyDescent="0.2">
      <c r="B93" s="9" t="s">
        <v>77</v>
      </c>
      <c r="C93" s="33" t="s">
        <v>83</v>
      </c>
      <c r="D93" s="12">
        <f>D88*1.2</f>
        <v>1423.2</v>
      </c>
      <c r="E93" s="12">
        <f>E88*1.2</f>
        <v>1432.8</v>
      </c>
      <c r="F93" s="12">
        <f>F88*1.2</f>
        <v>1882.8</v>
      </c>
      <c r="G93" s="12">
        <f>G88*1.2</f>
        <v>2305.1999999999998</v>
      </c>
      <c r="H93" s="12">
        <f>H88*1.2</f>
        <v>2856</v>
      </c>
      <c r="I93" s="12">
        <f t="shared" ref="I93:J93" si="17">I88*1.2</f>
        <v>3284.4</v>
      </c>
      <c r="J93" s="12">
        <f t="shared" si="17"/>
        <v>3712.7999999999997</v>
      </c>
    </row>
    <row r="94" spans="1:10" x14ac:dyDescent="0.2">
      <c r="D94" s="12"/>
      <c r="E94" s="12"/>
      <c r="F94" s="12"/>
      <c r="G94" s="12"/>
      <c r="H94" s="12"/>
      <c r="I94" s="38"/>
      <c r="J94" s="38"/>
    </row>
    <row r="95" spans="1:10" x14ac:dyDescent="0.2">
      <c r="A95" s="26" t="s">
        <v>65</v>
      </c>
      <c r="D95" s="12"/>
      <c r="E95" s="12"/>
      <c r="F95" s="12"/>
      <c r="G95" s="12"/>
      <c r="H95" s="12"/>
      <c r="I95" s="38"/>
      <c r="J95" s="38"/>
    </row>
    <row r="96" spans="1:10" x14ac:dyDescent="0.2">
      <c r="A96" s="33" t="s">
        <v>4</v>
      </c>
      <c r="B96" s="8" t="s">
        <v>69</v>
      </c>
      <c r="C96" s="8" t="s">
        <v>74</v>
      </c>
      <c r="D96" s="39">
        <v>1006</v>
      </c>
      <c r="E96" s="39">
        <v>1160</v>
      </c>
      <c r="F96" s="39">
        <v>1484</v>
      </c>
      <c r="G96" s="39">
        <v>1819</v>
      </c>
      <c r="H96" s="39">
        <v>2024</v>
      </c>
      <c r="I96" s="39">
        <v>2328</v>
      </c>
      <c r="J96" s="39">
        <v>2631</v>
      </c>
    </row>
    <row r="97" spans="1:10" s="3" customFormat="1" x14ac:dyDescent="0.2">
      <c r="A97" s="5"/>
      <c r="B97" s="8" t="s">
        <v>75</v>
      </c>
      <c r="C97" s="8" t="s">
        <v>13</v>
      </c>
      <c r="D97" s="39">
        <v>600</v>
      </c>
      <c r="E97" s="39">
        <v>642</v>
      </c>
      <c r="F97" s="39">
        <v>771</v>
      </c>
      <c r="G97" s="39">
        <v>890</v>
      </c>
      <c r="H97" s="39">
        <v>1049</v>
      </c>
      <c r="I97" s="39">
        <v>1250</v>
      </c>
      <c r="J97" s="39">
        <v>1436</v>
      </c>
    </row>
    <row r="98" spans="1:10" x14ac:dyDescent="0.2">
      <c r="A98" s="6"/>
      <c r="B98" s="9" t="s">
        <v>48</v>
      </c>
      <c r="C98" s="9" t="s">
        <v>9</v>
      </c>
      <c r="D98" s="39">
        <v>1003</v>
      </c>
      <c r="E98" s="39">
        <v>1075</v>
      </c>
      <c r="F98" s="39">
        <v>1291</v>
      </c>
      <c r="G98" s="39">
        <v>1491</v>
      </c>
      <c r="H98" s="39">
        <v>1663</v>
      </c>
      <c r="I98" s="39">
        <v>1836</v>
      </c>
      <c r="J98" s="39">
        <v>2007</v>
      </c>
    </row>
    <row r="99" spans="1:10" x14ac:dyDescent="0.2">
      <c r="A99" s="6"/>
      <c r="B99" s="9" t="s">
        <v>49</v>
      </c>
      <c r="C99" s="9" t="s">
        <v>9</v>
      </c>
      <c r="D99" s="39">
        <v>1006</v>
      </c>
      <c r="E99" s="39">
        <v>1160</v>
      </c>
      <c r="F99" s="39">
        <v>1484</v>
      </c>
      <c r="G99" s="39">
        <v>1819</v>
      </c>
      <c r="H99" s="39">
        <v>2024</v>
      </c>
      <c r="I99" s="39">
        <v>2304</v>
      </c>
      <c r="J99" s="39">
        <v>2503</v>
      </c>
    </row>
    <row r="100" spans="1:10" x14ac:dyDescent="0.2">
      <c r="B100" s="31" t="s">
        <v>76</v>
      </c>
      <c r="C100" s="31" t="s">
        <v>7</v>
      </c>
      <c r="D100" s="12">
        <f>D96*1.1</f>
        <v>1106.6000000000001</v>
      </c>
      <c r="E100" s="12">
        <f>E96*1.1</f>
        <v>1276</v>
      </c>
      <c r="F100" s="12">
        <f>F96*1.1</f>
        <v>1632.4</v>
      </c>
      <c r="G100" s="12">
        <f>G96*1.1</f>
        <v>2000.9</v>
      </c>
      <c r="H100" s="12">
        <f>H96*1.1</f>
        <v>2226.4</v>
      </c>
      <c r="I100" s="12">
        <f t="shared" ref="I100:J100" si="18">I96*1.1</f>
        <v>2560.8000000000002</v>
      </c>
      <c r="J100" s="12">
        <f t="shared" si="18"/>
        <v>2894.1000000000004</v>
      </c>
    </row>
    <row r="101" spans="1:10" x14ac:dyDescent="0.2">
      <c r="B101" s="9" t="s">
        <v>77</v>
      </c>
      <c r="C101" s="33" t="s">
        <v>83</v>
      </c>
      <c r="D101" s="12">
        <f>D96*1.2</f>
        <v>1207.2</v>
      </c>
      <c r="E101" s="12">
        <f>E96*1.2</f>
        <v>1392</v>
      </c>
      <c r="F101" s="12">
        <f>F96*1.2</f>
        <v>1780.8</v>
      </c>
      <c r="G101" s="12">
        <f>G96*1.2</f>
        <v>2182.7999999999997</v>
      </c>
      <c r="H101" s="12">
        <f>H96*1.2</f>
        <v>2428.7999999999997</v>
      </c>
      <c r="I101" s="12">
        <f t="shared" ref="I101:J101" si="19">I96*1.2</f>
        <v>2793.6</v>
      </c>
      <c r="J101" s="12">
        <f t="shared" si="19"/>
        <v>3157.2</v>
      </c>
    </row>
    <row r="102" spans="1:10" x14ac:dyDescent="0.2">
      <c r="D102" s="12"/>
      <c r="E102" s="12"/>
      <c r="F102" s="12"/>
      <c r="G102" s="12"/>
      <c r="H102" s="12"/>
    </row>
    <row r="103" spans="1:10" x14ac:dyDescent="0.2">
      <c r="A103" s="27" t="s">
        <v>78</v>
      </c>
      <c r="D103" s="10"/>
      <c r="E103" s="10"/>
      <c r="F103" s="10"/>
      <c r="G103" s="10"/>
      <c r="H103" s="10"/>
    </row>
  </sheetData>
  <mergeCells count="1">
    <mergeCell ref="D11:J11"/>
  </mergeCells>
  <phoneticPr fontId="0" type="noConversion"/>
  <hyperlinks>
    <hyperlink ref="A5" r:id="rId1" display="Click here for the 2024 Income Limits for CHFA's LIHTC and HTCC Programs" xr:uid="{00000000-0004-0000-0000-000000000000}"/>
    <hyperlink ref="A6" r:id="rId2" xr:uid="{00000000-0004-0000-0000-000001000000}"/>
    <hyperlink ref="A7" r:id="rId3" xr:uid="{00000000-0004-0000-0000-000002000000}"/>
  </hyperlinks>
  <pageMargins left="0.25" right="0.25" top="0.14000000000000001" bottom="0.25" header="0.37" footer="0.5"/>
  <pageSetup fitToHeight="0" orientation="landscape"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
  <sheetViews>
    <sheetView workbookViewId="0">
      <selection sqref="A1:C10"/>
    </sheetView>
  </sheetViews>
  <sheetFormatPr defaultRowHeight="12.75" x14ac:dyDescent="0.2"/>
  <cols>
    <col min="1" max="1" width="15.7109375" bestFit="1" customWidth="1"/>
    <col min="2" max="2" width="69.7109375" bestFit="1" customWidth="1"/>
    <col min="3" max="3" width="16.42578125" bestFit="1" customWidth="1"/>
  </cols>
  <sheetData>
    <row r="1" spans="1:3" ht="15.75" x14ac:dyDescent="0.25">
      <c r="A1" s="35" t="s">
        <v>5</v>
      </c>
      <c r="B1" s="35"/>
      <c r="C1" s="13" t="s">
        <v>6</v>
      </c>
    </row>
    <row r="2" spans="1:3" ht="15" x14ac:dyDescent="0.2">
      <c r="A2" s="14" t="s">
        <v>7</v>
      </c>
      <c r="B2" s="14" t="s">
        <v>8</v>
      </c>
      <c r="C2" s="15">
        <v>45200</v>
      </c>
    </row>
    <row r="3" spans="1:3" ht="15" x14ac:dyDescent="0.2">
      <c r="A3" s="14" t="s">
        <v>9</v>
      </c>
      <c r="B3" s="14" t="s">
        <v>10</v>
      </c>
      <c r="C3" s="15">
        <v>45444</v>
      </c>
    </row>
    <row r="4" spans="1:3" ht="15" x14ac:dyDescent="0.2">
      <c r="A4" s="14" t="s">
        <v>71</v>
      </c>
      <c r="B4" s="14" t="s">
        <v>72</v>
      </c>
      <c r="C4" s="15">
        <v>45383</v>
      </c>
    </row>
    <row r="5" spans="1:3" ht="15" x14ac:dyDescent="0.2">
      <c r="A5" s="14" t="s">
        <v>11</v>
      </c>
      <c r="B5" s="14" t="s">
        <v>12</v>
      </c>
      <c r="C5" s="15">
        <v>45200</v>
      </c>
    </row>
    <row r="6" spans="1:3" ht="15" x14ac:dyDescent="0.2">
      <c r="A6" s="14" t="s">
        <v>73</v>
      </c>
      <c r="B6" s="14" t="s">
        <v>80</v>
      </c>
      <c r="C6" s="15">
        <v>45383</v>
      </c>
    </row>
    <row r="7" spans="1:3" ht="15" x14ac:dyDescent="0.2">
      <c r="A7" s="14" t="s">
        <v>13</v>
      </c>
      <c r="B7" s="14" t="s">
        <v>81</v>
      </c>
      <c r="C7" s="15">
        <v>45444</v>
      </c>
    </row>
    <row r="8" spans="1:3" ht="15" x14ac:dyDescent="0.2">
      <c r="A8" s="14" t="s">
        <v>14</v>
      </c>
      <c r="B8" s="14" t="s">
        <v>15</v>
      </c>
      <c r="C8" s="15">
        <v>45292</v>
      </c>
    </row>
    <row r="9" spans="1:3" ht="15" x14ac:dyDescent="0.2">
      <c r="A9" s="14" t="s">
        <v>74</v>
      </c>
      <c r="B9" s="14" t="s">
        <v>79</v>
      </c>
      <c r="C9" s="15">
        <v>45200</v>
      </c>
    </row>
    <row r="10" spans="1:3" ht="15" x14ac:dyDescent="0.2">
      <c r="A10" s="14" t="s">
        <v>16</v>
      </c>
      <c r="B10" s="14" t="s">
        <v>17</v>
      </c>
      <c r="C10" s="15">
        <v>45292</v>
      </c>
    </row>
  </sheetData>
  <mergeCells count="1">
    <mergeCell ref="A1:B1"/>
  </mergeCells>
  <pageMargins left="0.7" right="0.7" top="0.75" bottom="0.75" header="0.3" footer="0.3"/>
  <pageSetup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6"/>
  <sheetViews>
    <sheetView workbookViewId="0">
      <selection activeCell="C10" sqref="C10"/>
    </sheetView>
  </sheetViews>
  <sheetFormatPr defaultRowHeight="12.75" x14ac:dyDescent="0.2"/>
  <cols>
    <col min="1" max="1" width="40.42578125" customWidth="1"/>
    <col min="2" max="2" width="76.28515625" customWidth="1"/>
  </cols>
  <sheetData>
    <row r="1" spans="1:2" ht="15.75" x14ac:dyDescent="0.25">
      <c r="A1" s="36" t="s">
        <v>18</v>
      </c>
      <c r="B1" s="36"/>
    </row>
    <row r="2" spans="1:2" ht="30.75" x14ac:dyDescent="0.2">
      <c r="A2" s="16" t="s">
        <v>19</v>
      </c>
      <c r="B2" s="17" t="s">
        <v>20</v>
      </c>
    </row>
    <row r="3" spans="1:2" ht="6" customHeight="1" x14ac:dyDescent="0.2">
      <c r="A3" s="18"/>
      <c r="B3" s="19"/>
    </row>
    <row r="4" spans="1:2" ht="15.75" x14ac:dyDescent="0.2">
      <c r="A4" s="16" t="s">
        <v>21</v>
      </c>
      <c r="B4" s="17" t="s">
        <v>22</v>
      </c>
    </row>
    <row r="5" spans="1:2" ht="15" x14ac:dyDescent="0.2">
      <c r="A5" s="18"/>
      <c r="B5" s="19"/>
    </row>
    <row r="6" spans="1:2" ht="30.75" x14ac:dyDescent="0.2">
      <c r="A6" s="16" t="s">
        <v>23</v>
      </c>
      <c r="B6" s="17" t="s">
        <v>24</v>
      </c>
    </row>
    <row r="7" spans="1:2" ht="6" customHeight="1" x14ac:dyDescent="0.2">
      <c r="A7" s="18"/>
      <c r="B7" s="19"/>
    </row>
    <row r="8" spans="1:2" ht="75.75" x14ac:dyDescent="0.2">
      <c r="A8" s="20" t="s">
        <v>25</v>
      </c>
      <c r="B8" s="17" t="s">
        <v>26</v>
      </c>
    </row>
    <row r="9" spans="1:2" ht="30.75" x14ac:dyDescent="0.2">
      <c r="A9" s="21"/>
      <c r="B9" s="17" t="s">
        <v>27</v>
      </c>
    </row>
    <row r="10" spans="1:2" ht="45.75" x14ac:dyDescent="0.2">
      <c r="A10" s="22"/>
      <c r="B10" s="17" t="s">
        <v>28</v>
      </c>
    </row>
    <row r="11" spans="1:2" ht="6" customHeight="1" x14ac:dyDescent="0.2">
      <c r="A11" s="18"/>
      <c r="B11" s="19"/>
    </row>
    <row r="12" spans="1:2" ht="75.75" x14ac:dyDescent="0.2">
      <c r="A12" s="16" t="s">
        <v>41</v>
      </c>
      <c r="B12" s="17" t="s">
        <v>42</v>
      </c>
    </row>
    <row r="13" spans="1:2" ht="6" customHeight="1" x14ac:dyDescent="0.2">
      <c r="A13" s="18"/>
      <c r="B13" s="19"/>
    </row>
    <row r="14" spans="1:2" ht="30.75" x14ac:dyDescent="0.2">
      <c r="A14" s="16" t="s">
        <v>29</v>
      </c>
      <c r="B14" s="17" t="s">
        <v>30</v>
      </c>
    </row>
    <row r="15" spans="1:2" ht="6" customHeight="1" x14ac:dyDescent="0.2">
      <c r="A15" s="18"/>
      <c r="B15" s="19"/>
    </row>
    <row r="16" spans="1:2" ht="45.75" x14ac:dyDescent="0.2">
      <c r="A16" s="16" t="s">
        <v>31</v>
      </c>
      <c r="B16" s="17" t="s">
        <v>32</v>
      </c>
    </row>
    <row r="17" spans="1:2" ht="6" customHeight="1" x14ac:dyDescent="0.2">
      <c r="A17" s="18"/>
      <c r="B17" s="19"/>
    </row>
    <row r="18" spans="1:2" ht="60.75" x14ac:dyDescent="0.2">
      <c r="A18" s="16" t="s">
        <v>33</v>
      </c>
      <c r="B18" s="17" t="s">
        <v>34</v>
      </c>
    </row>
    <row r="19" spans="1:2" ht="6" customHeight="1" x14ac:dyDescent="0.2">
      <c r="A19" s="18"/>
      <c r="B19" s="19"/>
    </row>
    <row r="20" spans="1:2" ht="30.75" x14ac:dyDescent="0.2">
      <c r="A20" s="16" t="s">
        <v>35</v>
      </c>
      <c r="B20" s="17" t="s">
        <v>36</v>
      </c>
    </row>
    <row r="21" spans="1:2" ht="6" customHeight="1" x14ac:dyDescent="0.2">
      <c r="A21" s="18"/>
      <c r="B21" s="19"/>
    </row>
    <row r="22" spans="1:2" ht="30.75" x14ac:dyDescent="0.2">
      <c r="A22" s="16" t="s">
        <v>37</v>
      </c>
      <c r="B22" s="17" t="s">
        <v>38</v>
      </c>
    </row>
    <row r="23" spans="1:2" ht="6" customHeight="1" x14ac:dyDescent="0.2">
      <c r="A23" s="18"/>
      <c r="B23" s="19"/>
    </row>
    <row r="24" spans="1:2" ht="30.75" x14ac:dyDescent="0.2">
      <c r="A24" s="16" t="s">
        <v>39</v>
      </c>
      <c r="B24" s="17" t="s">
        <v>40</v>
      </c>
    </row>
    <row r="25" spans="1:2" ht="6" customHeight="1" x14ac:dyDescent="0.2">
      <c r="A25" s="18"/>
      <c r="B25" s="19"/>
    </row>
    <row r="26" spans="1:2" ht="45.75" x14ac:dyDescent="0.2">
      <c r="A26" s="16" t="s">
        <v>43</v>
      </c>
      <c r="B26" s="17" t="s">
        <v>44</v>
      </c>
    </row>
  </sheetData>
  <mergeCells count="1">
    <mergeCell ref="A1:B1"/>
  </mergeCells>
  <pageMargins left="0.7" right="0.7" top="0.75" bottom="0.75" header="0.3" footer="0.3"/>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Limits</vt:lpstr>
      <vt:lpstr>Programs</vt:lpstr>
      <vt:lpstr>Towns by HMFA</vt:lpstr>
      <vt:lpstr>Programs!Print_Area</vt:lpstr>
      <vt:lpstr>'Towns by HMFA'!Print_Area</vt:lpstr>
      <vt:lpstr>Limits!Print_Titles</vt:lpstr>
    </vt:vector>
  </TitlesOfParts>
  <Company>Dept. of Economic &amp; Community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Connecticut</dc:creator>
  <cp:lastModifiedBy>Tawny Pho</cp:lastModifiedBy>
  <cp:lastPrinted>2024-04-29T20:12:57Z</cp:lastPrinted>
  <dcterms:created xsi:type="dcterms:W3CDTF">2007-05-08T14:22:11Z</dcterms:created>
  <dcterms:modified xsi:type="dcterms:W3CDTF">2024-04-29T20:13:02Z</dcterms:modified>
</cp:coreProperties>
</file>