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olicy Research &amp; Housing\Forms\RESOURCES\"/>
    </mc:Choice>
  </mc:AlternateContent>
  <bookViews>
    <workbookView xWindow="0" yWindow="315" windowWidth="12120" windowHeight="7905"/>
  </bookViews>
  <sheets>
    <sheet name="Sheet1" sheetId="1" r:id="rId1"/>
  </sheets>
  <definedNames>
    <definedName name="_xlnm.Print_Area" localSheetId="0">Sheet1!$A$1:$J$199</definedName>
  </definedNames>
  <calcPr calcId="152511" iterate="1" concurrentCalc="0"/>
</workbook>
</file>

<file path=xl/calcChain.xml><?xml version="1.0" encoding="utf-8"?>
<calcChain xmlns="http://schemas.openxmlformats.org/spreadsheetml/2006/main">
  <c r="F175" i="1" l="1"/>
  <c r="J175" i="1"/>
  <c r="I175" i="1"/>
  <c r="H175" i="1"/>
  <c r="G175" i="1"/>
  <c r="E175" i="1"/>
  <c r="D175" i="1"/>
  <c r="C175" i="1"/>
  <c r="F174" i="1"/>
  <c r="J174" i="1"/>
  <c r="I174" i="1"/>
  <c r="H174" i="1"/>
  <c r="G174" i="1"/>
  <c r="E174" i="1"/>
  <c r="D174" i="1"/>
  <c r="C174" i="1"/>
  <c r="J173" i="1"/>
  <c r="I173" i="1"/>
  <c r="H173" i="1"/>
  <c r="G173" i="1"/>
  <c r="E173" i="1"/>
  <c r="D173" i="1"/>
  <c r="C173" i="1"/>
  <c r="F172" i="1"/>
  <c r="J172" i="1"/>
  <c r="I172" i="1"/>
  <c r="H172" i="1"/>
  <c r="G172" i="1"/>
  <c r="E172" i="1"/>
  <c r="D172" i="1"/>
  <c r="C172" i="1"/>
  <c r="F168" i="1"/>
  <c r="J168" i="1"/>
  <c r="I168" i="1"/>
  <c r="H168" i="1"/>
  <c r="G168" i="1"/>
  <c r="E168" i="1"/>
  <c r="D168" i="1"/>
  <c r="C168" i="1"/>
  <c r="J162" i="1"/>
  <c r="I162" i="1"/>
  <c r="H162" i="1"/>
  <c r="G162" i="1"/>
  <c r="F162" i="1"/>
  <c r="E162" i="1"/>
  <c r="D162" i="1"/>
  <c r="C162" i="1"/>
  <c r="F191" i="1"/>
  <c r="J191" i="1"/>
  <c r="I191" i="1"/>
  <c r="H191" i="1"/>
  <c r="G191" i="1"/>
  <c r="E191" i="1"/>
  <c r="D191" i="1"/>
  <c r="C191" i="1"/>
  <c r="F190" i="1"/>
  <c r="J190" i="1"/>
  <c r="I190" i="1"/>
  <c r="H190" i="1"/>
  <c r="G190" i="1"/>
  <c r="E190" i="1"/>
  <c r="D190" i="1"/>
  <c r="C190" i="1"/>
  <c r="J189" i="1"/>
  <c r="I189" i="1"/>
  <c r="H189" i="1"/>
  <c r="G189" i="1"/>
  <c r="E189" i="1"/>
  <c r="D189" i="1"/>
  <c r="C189" i="1"/>
  <c r="F188" i="1"/>
  <c r="J188" i="1"/>
  <c r="I188" i="1"/>
  <c r="H188" i="1"/>
  <c r="G188" i="1"/>
  <c r="E188" i="1"/>
  <c r="D188" i="1"/>
  <c r="C188" i="1"/>
  <c r="F184" i="1"/>
  <c r="J184" i="1"/>
  <c r="I184" i="1"/>
  <c r="H184" i="1"/>
  <c r="G184" i="1"/>
  <c r="E184" i="1"/>
  <c r="D184" i="1"/>
  <c r="C184" i="1"/>
  <c r="J178" i="1"/>
  <c r="I178" i="1"/>
  <c r="H178" i="1"/>
  <c r="G178" i="1"/>
  <c r="F178" i="1"/>
  <c r="E178" i="1"/>
  <c r="D178" i="1"/>
  <c r="C178" i="1"/>
  <c r="F159" i="1"/>
  <c r="J159" i="1"/>
  <c r="I159" i="1"/>
  <c r="H159" i="1"/>
  <c r="G159" i="1"/>
  <c r="E159" i="1"/>
  <c r="D159" i="1"/>
  <c r="C159" i="1"/>
  <c r="F158" i="1"/>
  <c r="J158" i="1"/>
  <c r="I158" i="1"/>
  <c r="H158" i="1"/>
  <c r="G158" i="1"/>
  <c r="E158" i="1"/>
  <c r="D158" i="1"/>
  <c r="C158" i="1"/>
  <c r="J157" i="1"/>
  <c r="I157" i="1"/>
  <c r="H157" i="1"/>
  <c r="G157" i="1"/>
  <c r="E157" i="1"/>
  <c r="D157" i="1"/>
  <c r="C157" i="1"/>
  <c r="F156" i="1"/>
  <c r="J156" i="1"/>
  <c r="I156" i="1"/>
  <c r="H156" i="1"/>
  <c r="G156" i="1"/>
  <c r="E156" i="1"/>
  <c r="D156" i="1"/>
  <c r="C156" i="1"/>
  <c r="F152" i="1"/>
  <c r="J152" i="1"/>
  <c r="I152" i="1"/>
  <c r="H152" i="1"/>
  <c r="G152" i="1"/>
  <c r="E152" i="1"/>
  <c r="D152" i="1"/>
  <c r="C152" i="1"/>
  <c r="J146" i="1"/>
  <c r="I146" i="1"/>
  <c r="H146" i="1"/>
  <c r="G146" i="1"/>
  <c r="F146" i="1"/>
  <c r="E146" i="1"/>
  <c r="D146" i="1"/>
  <c r="C146" i="1"/>
  <c r="F144" i="1"/>
  <c r="J144" i="1"/>
  <c r="I144" i="1"/>
  <c r="H144" i="1"/>
  <c r="G144" i="1"/>
  <c r="E144" i="1"/>
  <c r="D144" i="1"/>
  <c r="C144" i="1"/>
  <c r="F143" i="1"/>
  <c r="J143" i="1"/>
  <c r="I143" i="1"/>
  <c r="H143" i="1"/>
  <c r="G143" i="1"/>
  <c r="E143" i="1"/>
  <c r="D143" i="1"/>
  <c r="C143" i="1"/>
  <c r="J142" i="1"/>
  <c r="I142" i="1"/>
  <c r="H142" i="1"/>
  <c r="G142" i="1"/>
  <c r="E142" i="1"/>
  <c r="D142" i="1"/>
  <c r="C142" i="1"/>
  <c r="F141" i="1"/>
  <c r="J141" i="1"/>
  <c r="I141" i="1"/>
  <c r="H141" i="1"/>
  <c r="G141" i="1"/>
  <c r="E141" i="1"/>
  <c r="D141" i="1"/>
  <c r="C141" i="1"/>
  <c r="F137" i="1"/>
  <c r="J137" i="1"/>
  <c r="I137" i="1"/>
  <c r="H137" i="1"/>
  <c r="G137" i="1"/>
  <c r="E137" i="1"/>
  <c r="D137" i="1"/>
  <c r="C137" i="1"/>
  <c r="J131" i="1"/>
  <c r="I131" i="1"/>
  <c r="H131" i="1"/>
  <c r="G131" i="1"/>
  <c r="F131" i="1"/>
  <c r="E131" i="1"/>
  <c r="D131" i="1"/>
  <c r="C131" i="1"/>
  <c r="F128" i="1"/>
  <c r="J128" i="1"/>
  <c r="I128" i="1"/>
  <c r="H128" i="1"/>
  <c r="G128" i="1"/>
  <c r="E128" i="1"/>
  <c r="D128" i="1"/>
  <c r="C128" i="1"/>
  <c r="F127" i="1"/>
  <c r="J127" i="1"/>
  <c r="I127" i="1"/>
  <c r="H127" i="1"/>
  <c r="G127" i="1"/>
  <c r="E127" i="1"/>
  <c r="D127" i="1"/>
  <c r="C127" i="1"/>
  <c r="J126" i="1"/>
  <c r="I126" i="1"/>
  <c r="H126" i="1"/>
  <c r="G126" i="1"/>
  <c r="E126" i="1"/>
  <c r="D126" i="1"/>
  <c r="C126" i="1"/>
  <c r="F125" i="1"/>
  <c r="J125" i="1"/>
  <c r="I125" i="1"/>
  <c r="H125" i="1"/>
  <c r="G125" i="1"/>
  <c r="E125" i="1"/>
  <c r="D125" i="1"/>
  <c r="C125" i="1"/>
  <c r="F121" i="1"/>
  <c r="J121" i="1"/>
  <c r="I121" i="1"/>
  <c r="H121" i="1"/>
  <c r="G121" i="1"/>
  <c r="E121" i="1"/>
  <c r="D121" i="1"/>
  <c r="C121" i="1"/>
  <c r="J115" i="1"/>
  <c r="I115" i="1"/>
  <c r="H115" i="1"/>
  <c r="G115" i="1"/>
  <c r="F115" i="1"/>
  <c r="E115" i="1"/>
  <c r="D115" i="1"/>
  <c r="C115" i="1"/>
  <c r="F113" i="1"/>
  <c r="J113" i="1"/>
  <c r="I113" i="1"/>
  <c r="H113" i="1"/>
  <c r="G113" i="1"/>
  <c r="E113" i="1"/>
  <c r="D113" i="1"/>
  <c r="C113" i="1"/>
  <c r="F112" i="1"/>
  <c r="J112" i="1"/>
  <c r="I112" i="1"/>
  <c r="H112" i="1"/>
  <c r="G112" i="1"/>
  <c r="E112" i="1"/>
  <c r="D112" i="1"/>
  <c r="C112" i="1"/>
  <c r="J111" i="1"/>
  <c r="I111" i="1"/>
  <c r="H111" i="1"/>
  <c r="G111" i="1"/>
  <c r="E111" i="1"/>
  <c r="D111" i="1"/>
  <c r="C111" i="1"/>
  <c r="F110" i="1"/>
  <c r="J110" i="1"/>
  <c r="I110" i="1"/>
  <c r="H110" i="1"/>
  <c r="G110" i="1"/>
  <c r="E110" i="1"/>
  <c r="D110" i="1"/>
  <c r="C110" i="1"/>
  <c r="F106" i="1"/>
  <c r="J106" i="1"/>
  <c r="I106" i="1"/>
  <c r="H106" i="1"/>
  <c r="G106" i="1"/>
  <c r="E106" i="1"/>
  <c r="D106" i="1"/>
  <c r="C106" i="1"/>
  <c r="J100" i="1"/>
  <c r="I100" i="1"/>
  <c r="H100" i="1"/>
  <c r="G100" i="1"/>
  <c r="F100" i="1"/>
  <c r="E100" i="1"/>
  <c r="D100" i="1"/>
  <c r="C100" i="1"/>
  <c r="F98" i="1"/>
  <c r="J98" i="1"/>
  <c r="I98" i="1"/>
  <c r="H98" i="1"/>
  <c r="G98" i="1"/>
  <c r="E98" i="1"/>
  <c r="D98" i="1"/>
  <c r="C98" i="1"/>
  <c r="F97" i="1"/>
  <c r="J97" i="1"/>
  <c r="I97" i="1"/>
  <c r="H97" i="1"/>
  <c r="G97" i="1"/>
  <c r="E97" i="1"/>
  <c r="D97" i="1"/>
  <c r="C97" i="1"/>
  <c r="J96" i="1"/>
  <c r="I96" i="1"/>
  <c r="H96" i="1"/>
  <c r="G96" i="1"/>
  <c r="E96" i="1"/>
  <c r="D96" i="1"/>
  <c r="C96" i="1"/>
  <c r="F95" i="1"/>
  <c r="J95" i="1"/>
  <c r="I95" i="1"/>
  <c r="H95" i="1"/>
  <c r="G95" i="1"/>
  <c r="E95" i="1"/>
  <c r="D95" i="1"/>
  <c r="C95" i="1"/>
  <c r="F91" i="1"/>
  <c r="J91" i="1"/>
  <c r="I91" i="1"/>
  <c r="H91" i="1"/>
  <c r="G91" i="1"/>
  <c r="E91" i="1"/>
  <c r="D91" i="1"/>
  <c r="C91" i="1"/>
  <c r="J85" i="1"/>
  <c r="I85" i="1"/>
  <c r="H85" i="1"/>
  <c r="G85" i="1"/>
  <c r="F85" i="1"/>
  <c r="E85" i="1"/>
  <c r="D85" i="1"/>
  <c r="C85" i="1"/>
  <c r="F82" i="1"/>
  <c r="J82" i="1"/>
  <c r="I82" i="1"/>
  <c r="H82" i="1"/>
  <c r="G82" i="1"/>
  <c r="E82" i="1"/>
  <c r="D82" i="1"/>
  <c r="C82" i="1"/>
  <c r="F81" i="1"/>
  <c r="J81" i="1"/>
  <c r="I81" i="1"/>
  <c r="H81" i="1"/>
  <c r="G81" i="1"/>
  <c r="E81" i="1"/>
  <c r="D81" i="1"/>
  <c r="C81" i="1"/>
  <c r="J80" i="1"/>
  <c r="I80" i="1"/>
  <c r="H80" i="1"/>
  <c r="G80" i="1"/>
  <c r="E80" i="1"/>
  <c r="D80" i="1"/>
  <c r="C80" i="1"/>
  <c r="F79" i="1"/>
  <c r="J79" i="1"/>
  <c r="I79" i="1"/>
  <c r="H79" i="1"/>
  <c r="G79" i="1"/>
  <c r="E79" i="1"/>
  <c r="D79" i="1"/>
  <c r="C79" i="1"/>
  <c r="F75" i="1"/>
  <c r="J75" i="1"/>
  <c r="I75" i="1"/>
  <c r="H75" i="1"/>
  <c r="G75" i="1"/>
  <c r="E75" i="1"/>
  <c r="D75" i="1"/>
  <c r="C75" i="1"/>
  <c r="J69" i="1"/>
  <c r="I69" i="1"/>
  <c r="H69" i="1"/>
  <c r="G69" i="1"/>
  <c r="F69" i="1"/>
  <c r="E69" i="1"/>
  <c r="D69" i="1"/>
  <c r="C69" i="1"/>
  <c r="F67" i="1"/>
  <c r="J67" i="1"/>
  <c r="I67" i="1"/>
  <c r="H67" i="1"/>
  <c r="G67" i="1"/>
  <c r="E67" i="1"/>
  <c r="D67" i="1"/>
  <c r="C67" i="1"/>
  <c r="F66" i="1"/>
  <c r="J66" i="1"/>
  <c r="I66" i="1"/>
  <c r="H66" i="1"/>
  <c r="G66" i="1"/>
  <c r="E66" i="1"/>
  <c r="D66" i="1"/>
  <c r="C66" i="1"/>
  <c r="J65" i="1"/>
  <c r="I65" i="1"/>
  <c r="H65" i="1"/>
  <c r="G65" i="1"/>
  <c r="E65" i="1"/>
  <c r="D65" i="1"/>
  <c r="C65" i="1"/>
  <c r="F64" i="1"/>
  <c r="J64" i="1"/>
  <c r="I64" i="1"/>
  <c r="H64" i="1"/>
  <c r="G64" i="1"/>
  <c r="E64" i="1"/>
  <c r="D64" i="1"/>
  <c r="C64" i="1"/>
  <c r="F60" i="1"/>
  <c r="J60" i="1"/>
  <c r="I60" i="1"/>
  <c r="H60" i="1"/>
  <c r="G60" i="1"/>
  <c r="E60" i="1"/>
  <c r="D60" i="1"/>
  <c r="C60" i="1"/>
  <c r="J54" i="1"/>
  <c r="I54" i="1"/>
  <c r="H54" i="1"/>
  <c r="G54" i="1"/>
  <c r="F54" i="1"/>
  <c r="E54" i="1"/>
  <c r="D54" i="1"/>
  <c r="C54" i="1"/>
  <c r="F51" i="1"/>
  <c r="J51" i="1"/>
  <c r="I51" i="1"/>
  <c r="H51" i="1"/>
  <c r="G51" i="1"/>
  <c r="E51" i="1"/>
  <c r="D51" i="1"/>
  <c r="C51" i="1"/>
  <c r="F50" i="1"/>
  <c r="J50" i="1"/>
  <c r="I50" i="1"/>
  <c r="H50" i="1"/>
  <c r="G50" i="1"/>
  <c r="E50" i="1"/>
  <c r="D50" i="1"/>
  <c r="C50" i="1"/>
  <c r="J49" i="1"/>
  <c r="I49" i="1"/>
  <c r="H49" i="1"/>
  <c r="G49" i="1"/>
  <c r="E49" i="1"/>
  <c r="D49" i="1"/>
  <c r="C49" i="1"/>
  <c r="F48" i="1"/>
  <c r="J48" i="1"/>
  <c r="I48" i="1"/>
  <c r="H48" i="1"/>
  <c r="G48" i="1"/>
  <c r="E48" i="1"/>
  <c r="D48" i="1"/>
  <c r="C48" i="1"/>
  <c r="F44" i="1"/>
  <c r="J44" i="1"/>
  <c r="I44" i="1"/>
  <c r="H44" i="1"/>
  <c r="G44" i="1"/>
  <c r="E44" i="1"/>
  <c r="D44" i="1"/>
  <c r="C44" i="1"/>
  <c r="J38" i="1"/>
  <c r="I38" i="1"/>
  <c r="H38" i="1"/>
  <c r="G38" i="1"/>
  <c r="F38" i="1"/>
  <c r="E38" i="1"/>
  <c r="D38" i="1"/>
  <c r="C38" i="1"/>
  <c r="F36" i="1"/>
  <c r="J36" i="1"/>
  <c r="I36" i="1"/>
  <c r="H36" i="1"/>
  <c r="G36" i="1"/>
  <c r="E36" i="1"/>
  <c r="D36" i="1"/>
  <c r="C36" i="1"/>
  <c r="F35" i="1"/>
  <c r="J35" i="1"/>
  <c r="I35" i="1"/>
  <c r="H35" i="1"/>
  <c r="G35" i="1"/>
  <c r="E35" i="1"/>
  <c r="D35" i="1"/>
  <c r="C35" i="1"/>
  <c r="J34" i="1"/>
  <c r="I34" i="1"/>
  <c r="H34" i="1"/>
  <c r="G34" i="1"/>
  <c r="E34" i="1"/>
  <c r="D34" i="1"/>
  <c r="C34" i="1"/>
  <c r="F33" i="1"/>
  <c r="J33" i="1"/>
  <c r="I33" i="1"/>
  <c r="H33" i="1"/>
  <c r="G33" i="1"/>
  <c r="E33" i="1"/>
  <c r="D33" i="1"/>
  <c r="C33" i="1"/>
  <c r="F29" i="1"/>
  <c r="J29" i="1"/>
  <c r="I29" i="1"/>
  <c r="H29" i="1"/>
  <c r="G29" i="1"/>
  <c r="E29" i="1"/>
  <c r="D29" i="1"/>
  <c r="C29" i="1"/>
  <c r="J23" i="1"/>
  <c r="I23" i="1"/>
  <c r="H23" i="1"/>
  <c r="G23" i="1"/>
  <c r="F23" i="1"/>
  <c r="E23" i="1"/>
  <c r="D23" i="1"/>
  <c r="C23" i="1"/>
  <c r="F18" i="1"/>
  <c r="J18" i="1"/>
  <c r="I18" i="1"/>
  <c r="H18" i="1"/>
  <c r="G18" i="1"/>
  <c r="E18" i="1"/>
  <c r="D18" i="1"/>
  <c r="C18" i="1"/>
  <c r="F14" i="1"/>
  <c r="J14" i="1"/>
  <c r="I14" i="1"/>
  <c r="H14" i="1"/>
  <c r="G14" i="1"/>
  <c r="E14" i="1"/>
  <c r="D14" i="1"/>
  <c r="C14" i="1"/>
  <c r="F8" i="1"/>
  <c r="C19" i="1"/>
  <c r="C8" i="1"/>
  <c r="D19" i="1"/>
  <c r="D8" i="1"/>
  <c r="E19" i="1"/>
  <c r="E8" i="1"/>
  <c r="G19" i="1"/>
  <c r="G8" i="1"/>
  <c r="H19" i="1"/>
  <c r="H8" i="1"/>
  <c r="I19" i="1"/>
  <c r="I8" i="1"/>
  <c r="J19" i="1"/>
  <c r="J8" i="1"/>
  <c r="F20" i="1"/>
  <c r="D20" i="1"/>
  <c r="F21" i="1"/>
  <c r="D21" i="1"/>
  <c r="J20" i="1"/>
  <c r="I20" i="1"/>
  <c r="H20" i="1"/>
  <c r="G20" i="1"/>
  <c r="J21" i="1"/>
  <c r="H21" i="1"/>
  <c r="E20" i="1"/>
  <c r="C21" i="1"/>
  <c r="I21" i="1"/>
  <c r="G21" i="1"/>
  <c r="E21" i="1"/>
  <c r="C20" i="1"/>
</calcChain>
</file>

<file path=xl/sharedStrings.xml><?xml version="1.0" encoding="utf-8"?>
<sst xmlns="http://schemas.openxmlformats.org/spreadsheetml/2006/main" count="199" uniqueCount="45">
  <si>
    <t>Bridgeport-Stamford-Norwalk MSA</t>
  </si>
  <si>
    <t>Hartford-West Hartford-East Hartford MSA</t>
  </si>
  <si>
    <t>New Haven-Milford MSA</t>
  </si>
  <si>
    <t>Norwich-New London MSA</t>
  </si>
  <si>
    <t>Litchfield County</t>
  </si>
  <si>
    <t>AMI - Area Median Income</t>
  </si>
  <si>
    <t xml:space="preserve">HOME - Federal HOME Investment Partnerships Program </t>
  </si>
  <si>
    <t>3 of 3</t>
  </si>
  <si>
    <t>100% of AMI (AHP)</t>
  </si>
  <si>
    <t>120% of AMI (HTF)</t>
  </si>
  <si>
    <t>PMSA/MSA Area</t>
  </si>
  <si>
    <t>110% of AMI (ECL)</t>
  </si>
  <si>
    <t xml:space="preserve">    Household Size</t>
  </si>
  <si>
    <t xml:space="preserve"> </t>
  </si>
  <si>
    <t>25% of AMI</t>
  </si>
  <si>
    <t>AHP - State Affordable Housing Program (FLEX)</t>
  </si>
  <si>
    <t>30% of AMI (NHTF)</t>
  </si>
  <si>
    <t>50% of AMI</t>
  </si>
  <si>
    <t>80% of AMI</t>
  </si>
  <si>
    <t>NHTF - Federal National Housing Trust Fund</t>
  </si>
  <si>
    <t>HTF - State Housing Trust Fund Program</t>
  </si>
  <si>
    <t>ECL - Energy Conservation Loan Program</t>
  </si>
  <si>
    <t>DOH Development Program Income Limits based on HUD Median Incomes</t>
  </si>
  <si>
    <t>2017 Income Limits (effective 6/1/2017)</t>
  </si>
  <si>
    <t>Bridgeport - HMFA</t>
  </si>
  <si>
    <t>Danbury - HMFA</t>
  </si>
  <si>
    <t>Hartford - West/East Hartford - HMFA</t>
  </si>
  <si>
    <t>Southern Middlesex County - HMFA</t>
  </si>
  <si>
    <t>Milford-Ansonia-Seymour - HMFA</t>
  </si>
  <si>
    <t>New Haven-Meriden - HMFA</t>
  </si>
  <si>
    <t>Stamford-Norwalk - HMFA</t>
  </si>
  <si>
    <t>Waterbury - HMFA</t>
  </si>
  <si>
    <t>Norwich-New London - HMFA</t>
  </si>
  <si>
    <t>Colchester-Lebanon - HMFA</t>
  </si>
  <si>
    <t xml:space="preserve">Worchester, MA-CT </t>
  </si>
  <si>
    <t>County</t>
  </si>
  <si>
    <t>Windham County - HMFA</t>
  </si>
  <si>
    <t>CDBG - Community Development Block Grant</t>
  </si>
  <si>
    <t>60% of AMI</t>
  </si>
  <si>
    <t>30% of AMI (HOME)</t>
  </si>
  <si>
    <t>CDBG Low Income</t>
  </si>
  <si>
    <t>Very Low Income - HOME</t>
  </si>
  <si>
    <t>CDBG Extremely Low Income</t>
  </si>
  <si>
    <t>CDBG Moderate Income</t>
  </si>
  <si>
    <t>Low Income -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</si>
</sst>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</cellStyleXfs>
  <cellXfs count="3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17" fontId="2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9" fontId="3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Fill="1" applyBorder="1"/>
    <xf numFmtId="9" fontId="6" fillId="0" borderId="0" xfId="0" applyNumberFormat="1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0</xdr:rowOff>
    </xdr:from>
    <xdr:to>
      <xdr:col>9</xdr:col>
      <xdr:colOff>685800</xdr:colOff>
      <xdr:row>4</xdr:row>
      <xdr:rowOff>57150</xdr:rowOff>
    </xdr:to>
    <xdr:pic>
      <xdr:nvPicPr>
        <xdr:cNvPr id="112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abSelected="1" workbookViewId="0">
      <pane ySplit="6" topLeftCell="A166" activePane="bottomLeft" state="frozen"/>
      <selection pane="bottomLeft" activeCell="E195" sqref="E195"/>
    </sheetView>
  </sheetViews>
  <sheetFormatPr defaultRowHeight="12.75" x14ac:dyDescent="0.2"/>
  <cols>
    <col min="1" max="1" width="41.5703125" style="2" customWidth="1"/>
    <col min="2" max="2" width="28.140625" style="2" customWidth="1"/>
    <col min="3" max="5" width="10.7109375" style="11" customWidth="1"/>
    <col min="6" max="6" width="11.42578125" style="18" customWidth="1"/>
    <col min="7" max="10" width="10.7109375" style="11" customWidth="1"/>
    <col min="11" max="11" width="14.5703125" style="2" customWidth="1"/>
    <col min="12" max="16384" width="9.140625" style="2"/>
  </cols>
  <sheetData>
    <row r="1" spans="1:10" ht="18" x14ac:dyDescent="0.25">
      <c r="A1" s="1" t="s">
        <v>22</v>
      </c>
    </row>
    <row r="2" spans="1:10" ht="6.75" customHeight="1" x14ac:dyDescent="0.25">
      <c r="A2" s="1"/>
    </row>
    <row r="3" spans="1:10" ht="18" x14ac:dyDescent="0.25">
      <c r="A3" s="4" t="s">
        <v>23</v>
      </c>
      <c r="B3" s="5"/>
    </row>
    <row r="4" spans="1:10" ht="6" customHeight="1" x14ac:dyDescent="0.25">
      <c r="A4" s="1"/>
    </row>
    <row r="5" spans="1:10" ht="15" x14ac:dyDescent="0.25">
      <c r="A5" s="13" t="s">
        <v>10</v>
      </c>
      <c r="F5" s="28" t="s">
        <v>12</v>
      </c>
      <c r="G5" s="29"/>
    </row>
    <row r="6" spans="1:10" x14ac:dyDescent="0.2">
      <c r="C6" s="26">
        <v>1</v>
      </c>
      <c r="D6" s="26">
        <v>2</v>
      </c>
      <c r="E6" s="26">
        <v>3</v>
      </c>
      <c r="F6" s="27">
        <v>4</v>
      </c>
      <c r="G6" s="26">
        <v>5</v>
      </c>
      <c r="H6" s="26">
        <v>6</v>
      </c>
      <c r="I6" s="26">
        <v>7</v>
      </c>
      <c r="J6" s="26">
        <v>8</v>
      </c>
    </row>
    <row r="7" spans="1:10" x14ac:dyDescent="0.2">
      <c r="A7" s="6" t="s">
        <v>0</v>
      </c>
      <c r="B7" s="6"/>
      <c r="C7" s="19"/>
      <c r="D7" s="19"/>
      <c r="E7" s="19"/>
      <c r="F7" s="20"/>
      <c r="G7" s="19"/>
      <c r="H7" s="19"/>
      <c r="I7" s="19"/>
      <c r="J7" s="19"/>
    </row>
    <row r="8" spans="1:10" x14ac:dyDescent="0.2">
      <c r="A8" s="7" t="s">
        <v>24</v>
      </c>
      <c r="B8" s="3" t="s">
        <v>14</v>
      </c>
      <c r="C8" s="32">
        <f t="shared" ref="C8:J8" si="0">C19*0.25</f>
        <v>15102.499999999998</v>
      </c>
      <c r="D8" s="32">
        <f t="shared" si="0"/>
        <v>17260</v>
      </c>
      <c r="E8" s="32">
        <f t="shared" si="0"/>
        <v>19417.5</v>
      </c>
      <c r="F8" s="32">
        <f t="shared" si="0"/>
        <v>21575</v>
      </c>
      <c r="G8" s="32">
        <f t="shared" si="0"/>
        <v>23301</v>
      </c>
      <c r="H8" s="32">
        <f t="shared" si="0"/>
        <v>25027</v>
      </c>
      <c r="I8" s="32">
        <f t="shared" si="0"/>
        <v>26753</v>
      </c>
      <c r="J8" s="32">
        <f t="shared" si="0"/>
        <v>28479</v>
      </c>
    </row>
    <row r="9" spans="1:10" x14ac:dyDescent="0.2">
      <c r="A9" s="7"/>
      <c r="B9" s="3" t="s">
        <v>42</v>
      </c>
      <c r="C9" s="30">
        <v>19250</v>
      </c>
      <c r="D9" s="30">
        <v>22000</v>
      </c>
      <c r="E9" s="30">
        <v>24750</v>
      </c>
      <c r="F9" s="31">
        <v>27500</v>
      </c>
      <c r="G9" s="30">
        <v>29700</v>
      </c>
      <c r="H9" s="30">
        <v>31900</v>
      </c>
      <c r="I9" s="30">
        <v>34100</v>
      </c>
      <c r="J9" s="30">
        <v>36300</v>
      </c>
    </row>
    <row r="10" spans="1:10" x14ac:dyDescent="0.2">
      <c r="B10" s="3" t="s">
        <v>39</v>
      </c>
      <c r="C10" s="30">
        <v>19250</v>
      </c>
      <c r="D10" s="30">
        <v>22000</v>
      </c>
      <c r="E10" s="30">
        <v>24750</v>
      </c>
      <c r="F10" s="31">
        <v>27500</v>
      </c>
      <c r="G10" s="30">
        <v>29700</v>
      </c>
      <c r="H10" s="30">
        <v>31900</v>
      </c>
      <c r="I10" s="30">
        <v>34100</v>
      </c>
      <c r="J10" s="30">
        <v>36300</v>
      </c>
    </row>
    <row r="11" spans="1:10" x14ac:dyDescent="0.2">
      <c r="B11" s="3" t="s">
        <v>16</v>
      </c>
      <c r="C11" s="30">
        <v>19250</v>
      </c>
      <c r="D11" s="30">
        <v>22000</v>
      </c>
      <c r="E11" s="30">
        <v>24750</v>
      </c>
      <c r="F11" s="31">
        <v>27500</v>
      </c>
      <c r="G11" s="30">
        <v>29700</v>
      </c>
      <c r="H11" s="30">
        <v>32960</v>
      </c>
      <c r="I11" s="30">
        <v>37140</v>
      </c>
      <c r="J11" s="30">
        <v>41320</v>
      </c>
    </row>
    <row r="12" spans="1:10" x14ac:dyDescent="0.2">
      <c r="B12" s="8" t="s">
        <v>40</v>
      </c>
      <c r="C12" s="17">
        <v>32100</v>
      </c>
      <c r="D12" s="17">
        <v>36700</v>
      </c>
      <c r="E12" s="17">
        <v>41300</v>
      </c>
      <c r="F12" s="17">
        <v>45850</v>
      </c>
      <c r="G12" s="17">
        <v>49550</v>
      </c>
      <c r="H12" s="17">
        <v>53200</v>
      </c>
      <c r="I12" s="17">
        <v>56900</v>
      </c>
      <c r="J12" s="17">
        <v>60550</v>
      </c>
    </row>
    <row r="13" spans="1:10" s="3" customFormat="1" x14ac:dyDescent="0.2">
      <c r="B13" s="8" t="s">
        <v>41</v>
      </c>
      <c r="C13" s="17">
        <v>32100</v>
      </c>
      <c r="D13" s="17">
        <v>36700</v>
      </c>
      <c r="E13" s="17">
        <v>41300</v>
      </c>
      <c r="F13" s="17">
        <v>45850</v>
      </c>
      <c r="G13" s="17">
        <v>49550</v>
      </c>
      <c r="H13" s="17">
        <v>53200</v>
      </c>
      <c r="I13" s="17">
        <v>56900</v>
      </c>
      <c r="J13" s="17">
        <v>60550</v>
      </c>
    </row>
    <row r="14" spans="1:10" s="3" customFormat="1" x14ac:dyDescent="0.2">
      <c r="B14" s="3" t="s">
        <v>17</v>
      </c>
      <c r="C14" s="21">
        <f>F14*0.7</f>
        <v>30204.999999999996</v>
      </c>
      <c r="D14" s="21">
        <f>F14*0.8</f>
        <v>34520</v>
      </c>
      <c r="E14" s="21">
        <f>F14*0.9</f>
        <v>38835</v>
      </c>
      <c r="F14" s="17">
        <f>F19*0.5</f>
        <v>43150</v>
      </c>
      <c r="G14" s="21">
        <f>F14*1.08</f>
        <v>46602</v>
      </c>
      <c r="H14" s="21">
        <f>F14*1.16</f>
        <v>50054</v>
      </c>
      <c r="I14" s="21">
        <f>F14*1.24</f>
        <v>53506</v>
      </c>
      <c r="J14" s="21">
        <f>F14*1.32</f>
        <v>56958</v>
      </c>
    </row>
    <row r="15" spans="1:10" s="3" customFormat="1" x14ac:dyDescent="0.2">
      <c r="B15" s="3" t="s">
        <v>38</v>
      </c>
      <c r="C15" s="17">
        <v>38520</v>
      </c>
      <c r="D15" s="17">
        <v>44040</v>
      </c>
      <c r="E15" s="17">
        <v>49560</v>
      </c>
      <c r="F15" s="17">
        <v>55020</v>
      </c>
      <c r="G15" s="17">
        <v>59460</v>
      </c>
      <c r="H15" s="17">
        <v>63840</v>
      </c>
      <c r="I15" s="17">
        <v>68280</v>
      </c>
      <c r="J15" s="17">
        <v>72660</v>
      </c>
    </row>
    <row r="16" spans="1:10" s="3" customFormat="1" x14ac:dyDescent="0.2">
      <c r="B16" s="18" t="s">
        <v>43</v>
      </c>
      <c r="C16" s="16">
        <v>47600</v>
      </c>
      <c r="D16" s="16">
        <v>54400</v>
      </c>
      <c r="E16" s="16">
        <v>61200</v>
      </c>
      <c r="F16" s="17">
        <v>68000</v>
      </c>
      <c r="G16" s="16">
        <v>73450</v>
      </c>
      <c r="H16" s="16">
        <v>78900</v>
      </c>
      <c r="I16" s="16">
        <v>84350</v>
      </c>
      <c r="J16" s="16">
        <v>89800</v>
      </c>
    </row>
    <row r="17" spans="1:10" s="3" customFormat="1" x14ac:dyDescent="0.2">
      <c r="B17" s="3" t="s">
        <v>44</v>
      </c>
      <c r="C17" s="16">
        <v>47600</v>
      </c>
      <c r="D17" s="16">
        <v>54400</v>
      </c>
      <c r="E17" s="16">
        <v>61200</v>
      </c>
      <c r="F17" s="17">
        <v>68000</v>
      </c>
      <c r="G17" s="16">
        <v>73450</v>
      </c>
      <c r="H17" s="16">
        <v>78900</v>
      </c>
      <c r="I17" s="16">
        <v>84350</v>
      </c>
      <c r="J17" s="16">
        <v>89800</v>
      </c>
    </row>
    <row r="18" spans="1:10" s="3" customFormat="1" x14ac:dyDescent="0.2">
      <c r="B18" s="18" t="s">
        <v>18</v>
      </c>
      <c r="C18" s="21">
        <f>F18*0.7</f>
        <v>48328</v>
      </c>
      <c r="D18" s="21">
        <f>F18*0.8</f>
        <v>55232</v>
      </c>
      <c r="E18" s="21">
        <f>F18*0.9</f>
        <v>62136</v>
      </c>
      <c r="F18" s="17">
        <f>F19*0.8</f>
        <v>69040</v>
      </c>
      <c r="G18" s="21">
        <f>F18*1.08</f>
        <v>74563.200000000012</v>
      </c>
      <c r="H18" s="21">
        <f>F18*1.16</f>
        <v>80086.399999999994</v>
      </c>
      <c r="I18" s="21">
        <f>F18*1.24</f>
        <v>85609.600000000006</v>
      </c>
      <c r="J18" s="21">
        <f>F18*1.32</f>
        <v>91132.800000000003</v>
      </c>
    </row>
    <row r="19" spans="1:10" x14ac:dyDescent="0.2">
      <c r="A19" s="7"/>
      <c r="B19" s="7" t="s">
        <v>8</v>
      </c>
      <c r="C19" s="21">
        <f>F19*0.7</f>
        <v>60409.999999999993</v>
      </c>
      <c r="D19" s="21">
        <f>F19*0.8</f>
        <v>69040</v>
      </c>
      <c r="E19" s="21">
        <f>F19*0.9</f>
        <v>77670</v>
      </c>
      <c r="F19" s="17">
        <v>86300</v>
      </c>
      <c r="G19" s="21">
        <f>F19*1.08</f>
        <v>93204</v>
      </c>
      <c r="H19" s="21">
        <f>F19*1.16</f>
        <v>100108</v>
      </c>
      <c r="I19" s="21">
        <f>F19*1.24</f>
        <v>107012</v>
      </c>
      <c r="J19" s="21">
        <f>F19*1.32</f>
        <v>113916</v>
      </c>
    </row>
    <row r="20" spans="1:10" x14ac:dyDescent="0.2">
      <c r="A20" s="7"/>
      <c r="B20" s="7" t="s">
        <v>11</v>
      </c>
      <c r="C20" s="21">
        <f>F20*0.7</f>
        <v>66451</v>
      </c>
      <c r="D20" s="21">
        <f>F20*0.8</f>
        <v>75944.000000000015</v>
      </c>
      <c r="E20" s="21">
        <f>F20*0.9</f>
        <v>85437.000000000015</v>
      </c>
      <c r="F20" s="17">
        <f>F19*1.1</f>
        <v>94930.000000000015</v>
      </c>
      <c r="G20" s="21">
        <f>F20*1.08</f>
        <v>102524.40000000002</v>
      </c>
      <c r="H20" s="21">
        <f>F20*1.16</f>
        <v>110118.8</v>
      </c>
      <c r="I20" s="21">
        <f>F20*1.24</f>
        <v>117713.20000000001</v>
      </c>
      <c r="J20" s="21">
        <f>F20*1.32</f>
        <v>125307.60000000002</v>
      </c>
    </row>
    <row r="21" spans="1:10" x14ac:dyDescent="0.2">
      <c r="B21" s="2" t="s">
        <v>9</v>
      </c>
      <c r="C21" s="21">
        <f>F21*0.7</f>
        <v>72492</v>
      </c>
      <c r="D21" s="21">
        <f>F21*0.8</f>
        <v>82848</v>
      </c>
      <c r="E21" s="21">
        <f>F21*0.9</f>
        <v>93204</v>
      </c>
      <c r="F21" s="17">
        <f>F19*1.2</f>
        <v>103560</v>
      </c>
      <c r="G21" s="21">
        <f>F21*1.08</f>
        <v>111844.8</v>
      </c>
      <c r="H21" s="21">
        <f>F21*1.16</f>
        <v>120129.59999999999</v>
      </c>
      <c r="I21" s="21">
        <f>F21*1.24</f>
        <v>128414.39999999999</v>
      </c>
      <c r="J21" s="21">
        <f>F21*1.32</f>
        <v>136699.20000000001</v>
      </c>
    </row>
    <row r="22" spans="1:10" x14ac:dyDescent="0.2">
      <c r="A22" s="3" t="s">
        <v>13</v>
      </c>
      <c r="C22" s="22"/>
      <c r="D22" s="22"/>
      <c r="E22" s="22"/>
      <c r="F22" s="23"/>
      <c r="G22" s="22"/>
      <c r="H22" s="22"/>
      <c r="I22" s="22"/>
      <c r="J22" s="22"/>
    </row>
    <row r="23" spans="1:10" x14ac:dyDescent="0.2">
      <c r="A23" s="33" t="s">
        <v>25</v>
      </c>
      <c r="B23" s="3" t="s">
        <v>14</v>
      </c>
      <c r="C23" s="32">
        <f t="shared" ref="C23:J23" si="1">C34*0.25</f>
        <v>20072.5</v>
      </c>
      <c r="D23" s="32">
        <f t="shared" si="1"/>
        <v>22940</v>
      </c>
      <c r="E23" s="32">
        <f t="shared" si="1"/>
        <v>25807.5</v>
      </c>
      <c r="F23" s="32">
        <f t="shared" si="1"/>
        <v>28675</v>
      </c>
      <c r="G23" s="32">
        <f t="shared" si="1"/>
        <v>30969.000000000004</v>
      </c>
      <c r="H23" s="32">
        <f t="shared" si="1"/>
        <v>33263</v>
      </c>
      <c r="I23" s="32">
        <f t="shared" si="1"/>
        <v>35557</v>
      </c>
      <c r="J23" s="32">
        <f t="shared" si="1"/>
        <v>37851</v>
      </c>
    </row>
    <row r="24" spans="1:10" x14ac:dyDescent="0.2">
      <c r="A24" s="33"/>
      <c r="B24" s="3" t="s">
        <v>42</v>
      </c>
      <c r="C24" s="30">
        <v>23150</v>
      </c>
      <c r="D24" s="30">
        <v>26450</v>
      </c>
      <c r="E24" s="30">
        <v>29750</v>
      </c>
      <c r="F24" s="31">
        <v>33050</v>
      </c>
      <c r="G24" s="30">
        <v>35700</v>
      </c>
      <c r="H24" s="30">
        <v>38350</v>
      </c>
      <c r="I24" s="30">
        <v>41000</v>
      </c>
      <c r="J24" s="30">
        <v>43650</v>
      </c>
    </row>
    <row r="25" spans="1:10" x14ac:dyDescent="0.2">
      <c r="A25" s="7"/>
      <c r="B25" s="3" t="s">
        <v>39</v>
      </c>
      <c r="C25" s="30">
        <v>23150</v>
      </c>
      <c r="D25" s="30">
        <v>26450</v>
      </c>
      <c r="E25" s="30">
        <v>29750</v>
      </c>
      <c r="F25" s="31">
        <v>33050</v>
      </c>
      <c r="G25" s="30">
        <v>35700</v>
      </c>
      <c r="H25" s="30">
        <v>38350</v>
      </c>
      <c r="I25" s="30">
        <v>41000</v>
      </c>
      <c r="J25" s="30">
        <v>43650</v>
      </c>
    </row>
    <row r="26" spans="1:10" x14ac:dyDescent="0.2">
      <c r="B26" s="3" t="s">
        <v>16</v>
      </c>
      <c r="C26" s="30">
        <v>23150</v>
      </c>
      <c r="D26" s="30">
        <v>26450</v>
      </c>
      <c r="E26" s="30">
        <v>29750</v>
      </c>
      <c r="F26" s="31">
        <v>33050</v>
      </c>
      <c r="G26" s="30">
        <v>35700</v>
      </c>
      <c r="H26" s="30">
        <v>38350</v>
      </c>
      <c r="I26" s="30">
        <v>41000</v>
      </c>
      <c r="J26" s="30">
        <v>43650</v>
      </c>
    </row>
    <row r="27" spans="1:10" x14ac:dyDescent="0.2">
      <c r="B27" s="8" t="s">
        <v>40</v>
      </c>
      <c r="C27" s="17">
        <v>38600</v>
      </c>
      <c r="D27" s="17">
        <v>44100</v>
      </c>
      <c r="E27" s="17">
        <v>49600</v>
      </c>
      <c r="F27" s="17">
        <v>55100</v>
      </c>
      <c r="G27" s="17">
        <v>59550</v>
      </c>
      <c r="H27" s="17">
        <v>63950</v>
      </c>
      <c r="I27" s="17">
        <v>68350</v>
      </c>
      <c r="J27" s="17">
        <v>72750</v>
      </c>
    </row>
    <row r="28" spans="1:10" x14ac:dyDescent="0.2">
      <c r="B28" s="8" t="s">
        <v>41</v>
      </c>
      <c r="C28" s="17">
        <v>38600</v>
      </c>
      <c r="D28" s="17">
        <v>44100</v>
      </c>
      <c r="E28" s="17">
        <v>49600</v>
      </c>
      <c r="F28" s="17">
        <v>55100</v>
      </c>
      <c r="G28" s="17">
        <v>59550</v>
      </c>
      <c r="H28" s="17">
        <v>63950</v>
      </c>
      <c r="I28" s="17">
        <v>68350</v>
      </c>
      <c r="J28" s="17">
        <v>72750</v>
      </c>
    </row>
    <row r="29" spans="1:10" x14ac:dyDescent="0.2">
      <c r="B29" s="3" t="s">
        <v>17</v>
      </c>
      <c r="C29" s="21">
        <f>F29*0.7</f>
        <v>40145</v>
      </c>
      <c r="D29" s="21">
        <f>F29*0.8</f>
        <v>45880</v>
      </c>
      <c r="E29" s="21">
        <f>F29*0.9</f>
        <v>51615</v>
      </c>
      <c r="F29" s="17">
        <f>F34*0.5</f>
        <v>57350</v>
      </c>
      <c r="G29" s="21">
        <f>F29*1.08</f>
        <v>61938.000000000007</v>
      </c>
      <c r="H29" s="21">
        <f>F29*1.16</f>
        <v>66526</v>
      </c>
      <c r="I29" s="21">
        <f>F29*1.24</f>
        <v>71114</v>
      </c>
      <c r="J29" s="21">
        <f>F29*1.32</f>
        <v>75702</v>
      </c>
    </row>
    <row r="30" spans="1:10" x14ac:dyDescent="0.2">
      <c r="B30" s="3" t="s">
        <v>38</v>
      </c>
      <c r="C30" s="17">
        <v>46320</v>
      </c>
      <c r="D30" s="17">
        <v>52920</v>
      </c>
      <c r="E30" s="17">
        <v>59520</v>
      </c>
      <c r="F30" s="17">
        <v>66120</v>
      </c>
      <c r="G30" s="17">
        <v>71460</v>
      </c>
      <c r="H30" s="17">
        <v>76740</v>
      </c>
      <c r="I30" s="17">
        <v>82020</v>
      </c>
      <c r="J30" s="17">
        <v>87300</v>
      </c>
    </row>
    <row r="31" spans="1:10" x14ac:dyDescent="0.2">
      <c r="B31" s="18" t="s">
        <v>43</v>
      </c>
      <c r="C31" s="16">
        <v>51600</v>
      </c>
      <c r="D31" s="16">
        <v>58950</v>
      </c>
      <c r="E31" s="16">
        <v>66300</v>
      </c>
      <c r="F31" s="17">
        <v>73650</v>
      </c>
      <c r="G31" s="16">
        <v>79550</v>
      </c>
      <c r="H31" s="16">
        <v>85450</v>
      </c>
      <c r="I31" s="16">
        <v>91350</v>
      </c>
      <c r="J31" s="16">
        <v>89800</v>
      </c>
    </row>
    <row r="32" spans="1:10" x14ac:dyDescent="0.2">
      <c r="B32" s="3" t="s">
        <v>44</v>
      </c>
      <c r="C32" s="16">
        <v>51600</v>
      </c>
      <c r="D32" s="16">
        <v>58950</v>
      </c>
      <c r="E32" s="16">
        <v>66300</v>
      </c>
      <c r="F32" s="17">
        <v>73650</v>
      </c>
      <c r="G32" s="16">
        <v>79550</v>
      </c>
      <c r="H32" s="16">
        <v>85450</v>
      </c>
      <c r="I32" s="16">
        <v>91350</v>
      </c>
      <c r="J32" s="16">
        <v>89800</v>
      </c>
    </row>
    <row r="33" spans="1:10" x14ac:dyDescent="0.2">
      <c r="B33" s="18" t="s">
        <v>18</v>
      </c>
      <c r="C33" s="21">
        <f>F33*0.7</f>
        <v>64231.999999999993</v>
      </c>
      <c r="D33" s="21">
        <f>F33*0.8</f>
        <v>73408</v>
      </c>
      <c r="E33" s="21">
        <f>F33*0.9</f>
        <v>82584</v>
      </c>
      <c r="F33" s="17">
        <f>F34*0.8</f>
        <v>91760</v>
      </c>
      <c r="G33" s="21">
        <f>F33*1.08</f>
        <v>99100.800000000003</v>
      </c>
      <c r="H33" s="21">
        <f>F33*1.16</f>
        <v>106441.59999999999</v>
      </c>
      <c r="I33" s="21">
        <f>F33*1.24</f>
        <v>113782.39999999999</v>
      </c>
      <c r="J33" s="21">
        <f>F33*1.32</f>
        <v>121123.20000000001</v>
      </c>
    </row>
    <row r="34" spans="1:10" x14ac:dyDescent="0.2">
      <c r="B34" s="7" t="s">
        <v>8</v>
      </c>
      <c r="C34" s="21">
        <f>F34*0.7</f>
        <v>80290</v>
      </c>
      <c r="D34" s="21">
        <f>F34*0.8</f>
        <v>91760</v>
      </c>
      <c r="E34" s="21">
        <f>F34*0.9</f>
        <v>103230</v>
      </c>
      <c r="F34" s="17">
        <v>114700</v>
      </c>
      <c r="G34" s="21">
        <f>F34*1.08</f>
        <v>123876.00000000001</v>
      </c>
      <c r="H34" s="21">
        <f>F34*1.16</f>
        <v>133052</v>
      </c>
      <c r="I34" s="21">
        <f>F34*1.24</f>
        <v>142228</v>
      </c>
      <c r="J34" s="21">
        <f>F34*1.32</f>
        <v>151404</v>
      </c>
    </row>
    <row r="35" spans="1:10" x14ac:dyDescent="0.2">
      <c r="B35" s="7" t="s">
        <v>11</v>
      </c>
      <c r="C35" s="21">
        <f>F35*0.7</f>
        <v>88319</v>
      </c>
      <c r="D35" s="21">
        <f>F35*0.8</f>
        <v>100936.00000000001</v>
      </c>
      <c r="E35" s="21">
        <f>F35*0.9</f>
        <v>113553.00000000001</v>
      </c>
      <c r="F35" s="17">
        <f>F34*1.1</f>
        <v>126170.00000000001</v>
      </c>
      <c r="G35" s="21">
        <f>F35*1.08</f>
        <v>136263.60000000003</v>
      </c>
      <c r="H35" s="21">
        <f>F35*1.16</f>
        <v>146357.20000000001</v>
      </c>
      <c r="I35" s="21">
        <f>F35*1.24</f>
        <v>156450.80000000002</v>
      </c>
      <c r="J35" s="21">
        <f>F35*1.32</f>
        <v>166544.40000000002</v>
      </c>
    </row>
    <row r="36" spans="1:10" x14ac:dyDescent="0.2">
      <c r="B36" s="2" t="s">
        <v>9</v>
      </c>
      <c r="C36" s="21">
        <f>F36*0.7</f>
        <v>96348</v>
      </c>
      <c r="D36" s="21">
        <f>F36*0.8</f>
        <v>110112</v>
      </c>
      <c r="E36" s="21">
        <f>F36*0.9</f>
        <v>123876</v>
      </c>
      <c r="F36" s="17">
        <f>F34*1.2</f>
        <v>137640</v>
      </c>
      <c r="G36" s="21">
        <f>F36*1.08</f>
        <v>148651.20000000001</v>
      </c>
      <c r="H36" s="21">
        <f>F36*1.16</f>
        <v>159662.39999999999</v>
      </c>
      <c r="I36" s="21">
        <f>F36*1.24</f>
        <v>170673.6</v>
      </c>
      <c r="J36" s="21">
        <f>F36*1.32</f>
        <v>181684.80000000002</v>
      </c>
    </row>
    <row r="37" spans="1:10" x14ac:dyDescent="0.2">
      <c r="C37" s="22"/>
      <c r="D37" s="22"/>
      <c r="E37" s="22"/>
      <c r="F37" s="23"/>
      <c r="G37" s="22"/>
      <c r="H37" s="22"/>
      <c r="I37" s="22"/>
      <c r="J37" s="22"/>
    </row>
    <row r="38" spans="1:10" x14ac:dyDescent="0.2">
      <c r="A38" s="33" t="s">
        <v>30</v>
      </c>
      <c r="B38" s="3" t="s">
        <v>14</v>
      </c>
      <c r="C38" s="32">
        <f t="shared" ref="C38:J38" si="2">C49*0.25</f>
        <v>24990</v>
      </c>
      <c r="D38" s="32">
        <f t="shared" si="2"/>
        <v>28560</v>
      </c>
      <c r="E38" s="32">
        <f t="shared" si="2"/>
        <v>32130</v>
      </c>
      <c r="F38" s="32">
        <f t="shared" si="2"/>
        <v>35700</v>
      </c>
      <c r="G38" s="32">
        <f t="shared" si="2"/>
        <v>38556</v>
      </c>
      <c r="H38" s="32">
        <f t="shared" si="2"/>
        <v>41412</v>
      </c>
      <c r="I38" s="32">
        <f t="shared" si="2"/>
        <v>44268</v>
      </c>
      <c r="J38" s="32">
        <f t="shared" si="2"/>
        <v>47124</v>
      </c>
    </row>
    <row r="39" spans="1:10" x14ac:dyDescent="0.2">
      <c r="A39" s="33"/>
      <c r="B39" s="3" t="s">
        <v>42</v>
      </c>
      <c r="C39" s="30">
        <v>29500</v>
      </c>
      <c r="D39" s="30">
        <v>33700</v>
      </c>
      <c r="E39" s="30">
        <v>37900</v>
      </c>
      <c r="F39" s="31">
        <v>42100</v>
      </c>
      <c r="G39" s="30">
        <v>45500</v>
      </c>
      <c r="H39" s="30">
        <v>48850</v>
      </c>
      <c r="I39" s="30">
        <v>52250</v>
      </c>
      <c r="J39" s="30">
        <v>55600</v>
      </c>
    </row>
    <row r="40" spans="1:10" x14ac:dyDescent="0.2">
      <c r="B40" s="3" t="s">
        <v>39</v>
      </c>
      <c r="C40" s="30">
        <v>29500</v>
      </c>
      <c r="D40" s="30">
        <v>33700</v>
      </c>
      <c r="E40" s="30">
        <v>37900</v>
      </c>
      <c r="F40" s="31">
        <v>42100</v>
      </c>
      <c r="G40" s="30">
        <v>45500</v>
      </c>
      <c r="H40" s="30">
        <v>48850</v>
      </c>
      <c r="I40" s="30">
        <v>52250</v>
      </c>
      <c r="J40" s="30">
        <v>55600</v>
      </c>
    </row>
    <row r="41" spans="1:10" x14ac:dyDescent="0.2">
      <c r="B41" s="3" t="s">
        <v>16</v>
      </c>
      <c r="C41" s="30">
        <v>29500</v>
      </c>
      <c r="D41" s="30">
        <v>33700</v>
      </c>
      <c r="E41" s="30">
        <v>37900</v>
      </c>
      <c r="F41" s="31">
        <v>42100</v>
      </c>
      <c r="G41" s="30">
        <v>45500</v>
      </c>
      <c r="H41" s="30">
        <v>48850</v>
      </c>
      <c r="I41" s="30">
        <v>52250</v>
      </c>
      <c r="J41" s="30">
        <v>55600</v>
      </c>
    </row>
    <row r="42" spans="1:10" x14ac:dyDescent="0.2">
      <c r="B42" s="8" t="s">
        <v>40</v>
      </c>
      <c r="C42" s="17">
        <v>49150</v>
      </c>
      <c r="D42" s="17">
        <v>56200</v>
      </c>
      <c r="E42" s="17">
        <v>63200</v>
      </c>
      <c r="F42" s="17">
        <v>70200</v>
      </c>
      <c r="G42" s="17">
        <v>75850</v>
      </c>
      <c r="H42" s="17">
        <v>81450</v>
      </c>
      <c r="I42" s="17">
        <v>87050</v>
      </c>
      <c r="J42" s="17">
        <v>92700</v>
      </c>
    </row>
    <row r="43" spans="1:10" x14ac:dyDescent="0.2">
      <c r="B43" s="8" t="s">
        <v>41</v>
      </c>
      <c r="C43" s="17">
        <v>49150</v>
      </c>
      <c r="D43" s="17">
        <v>56200</v>
      </c>
      <c r="E43" s="17">
        <v>63200</v>
      </c>
      <c r="F43" s="17">
        <v>70200</v>
      </c>
      <c r="G43" s="17">
        <v>75850</v>
      </c>
      <c r="H43" s="17">
        <v>81450</v>
      </c>
      <c r="I43" s="17">
        <v>87050</v>
      </c>
      <c r="J43" s="17">
        <v>92700</v>
      </c>
    </row>
    <row r="44" spans="1:10" x14ac:dyDescent="0.2">
      <c r="B44" s="3" t="s">
        <v>17</v>
      </c>
      <c r="C44" s="21">
        <f>F44*0.7</f>
        <v>49980</v>
      </c>
      <c r="D44" s="21">
        <f>F44*0.8</f>
        <v>57120</v>
      </c>
      <c r="E44" s="21">
        <f>F44*0.9</f>
        <v>64260</v>
      </c>
      <c r="F44" s="17">
        <f>F49*0.5</f>
        <v>71400</v>
      </c>
      <c r="G44" s="21">
        <f>F44*1.08</f>
        <v>77112</v>
      </c>
      <c r="H44" s="21">
        <f>F44*1.16</f>
        <v>82824</v>
      </c>
      <c r="I44" s="21">
        <f>F44*1.24</f>
        <v>88536</v>
      </c>
      <c r="J44" s="21">
        <f>F44*1.32</f>
        <v>94248</v>
      </c>
    </row>
    <row r="45" spans="1:10" x14ac:dyDescent="0.2">
      <c r="B45" s="3" t="s">
        <v>38</v>
      </c>
      <c r="C45" s="17">
        <v>58980</v>
      </c>
      <c r="D45" s="17">
        <v>67440</v>
      </c>
      <c r="E45" s="17">
        <v>75840</v>
      </c>
      <c r="F45" s="17">
        <v>84240</v>
      </c>
      <c r="G45" s="17">
        <v>91020</v>
      </c>
      <c r="H45" s="17">
        <v>97740</v>
      </c>
      <c r="I45" s="17">
        <v>104460</v>
      </c>
      <c r="J45" s="17">
        <v>111240</v>
      </c>
    </row>
    <row r="46" spans="1:10" x14ac:dyDescent="0.2">
      <c r="B46" s="18" t="s">
        <v>43</v>
      </c>
      <c r="C46" s="16">
        <v>62000</v>
      </c>
      <c r="D46" s="16">
        <v>70850</v>
      </c>
      <c r="E46" s="16">
        <v>79700</v>
      </c>
      <c r="F46" s="17">
        <v>88550</v>
      </c>
      <c r="G46" s="16">
        <v>95650</v>
      </c>
      <c r="H46" s="16">
        <v>102750</v>
      </c>
      <c r="I46" s="16">
        <v>109850</v>
      </c>
      <c r="J46" s="16">
        <v>116900</v>
      </c>
    </row>
    <row r="47" spans="1:10" x14ac:dyDescent="0.2">
      <c r="B47" s="3" t="s">
        <v>44</v>
      </c>
      <c r="C47" s="16">
        <v>62000</v>
      </c>
      <c r="D47" s="16">
        <v>70850</v>
      </c>
      <c r="E47" s="16">
        <v>79700</v>
      </c>
      <c r="F47" s="17">
        <v>88550</v>
      </c>
      <c r="G47" s="16">
        <v>95650</v>
      </c>
      <c r="H47" s="16">
        <v>102750</v>
      </c>
      <c r="I47" s="16">
        <v>109850</v>
      </c>
      <c r="J47" s="16">
        <v>116900</v>
      </c>
    </row>
    <row r="48" spans="1:10" x14ac:dyDescent="0.2">
      <c r="A48" s="7"/>
      <c r="B48" s="18" t="s">
        <v>18</v>
      </c>
      <c r="C48" s="21">
        <f>F48*0.7</f>
        <v>79968</v>
      </c>
      <c r="D48" s="21">
        <f>F48*0.8</f>
        <v>91392</v>
      </c>
      <c r="E48" s="21">
        <f>F48*0.9</f>
        <v>102816</v>
      </c>
      <c r="F48" s="17">
        <f>F49*0.8</f>
        <v>114240</v>
      </c>
      <c r="G48" s="21">
        <f>F48*1.08</f>
        <v>123379.20000000001</v>
      </c>
      <c r="H48" s="21">
        <f>F48*1.16</f>
        <v>132518.39999999999</v>
      </c>
      <c r="I48" s="21">
        <f>F48*1.24</f>
        <v>141657.60000000001</v>
      </c>
      <c r="J48" s="21">
        <f>F48*1.32</f>
        <v>150796.80000000002</v>
      </c>
    </row>
    <row r="49" spans="1:10" x14ac:dyDescent="0.2">
      <c r="A49" s="7"/>
      <c r="B49" s="7" t="s">
        <v>8</v>
      </c>
      <c r="C49" s="21">
        <f>F49*0.7</f>
        <v>99960</v>
      </c>
      <c r="D49" s="21">
        <f>F49*0.8</f>
        <v>114240</v>
      </c>
      <c r="E49" s="21">
        <f>F49*0.9</f>
        <v>128520</v>
      </c>
      <c r="F49" s="17">
        <v>142800</v>
      </c>
      <c r="G49" s="21">
        <f>F49*1.08</f>
        <v>154224</v>
      </c>
      <c r="H49" s="21">
        <f>F49*1.16</f>
        <v>165648</v>
      </c>
      <c r="I49" s="21">
        <f>F49*1.24</f>
        <v>177072</v>
      </c>
      <c r="J49" s="21">
        <f>F49*1.32</f>
        <v>188496</v>
      </c>
    </row>
    <row r="50" spans="1:10" x14ac:dyDescent="0.2">
      <c r="A50" s="7"/>
      <c r="B50" s="7" t="s">
        <v>11</v>
      </c>
      <c r="C50" s="21">
        <f>F50*0.7</f>
        <v>109956</v>
      </c>
      <c r="D50" s="21">
        <f>F50*0.8</f>
        <v>125664</v>
      </c>
      <c r="E50" s="21">
        <f>F50*0.9</f>
        <v>141372</v>
      </c>
      <c r="F50" s="17">
        <f>F49*1.1</f>
        <v>157080</v>
      </c>
      <c r="G50" s="21">
        <f>F50*1.08</f>
        <v>169646.40000000002</v>
      </c>
      <c r="H50" s="21">
        <f>F50*1.16</f>
        <v>182212.8</v>
      </c>
      <c r="I50" s="21">
        <f>F50*1.24</f>
        <v>194779.2</v>
      </c>
      <c r="J50" s="21">
        <f>F50*1.32</f>
        <v>207345.6</v>
      </c>
    </row>
    <row r="51" spans="1:10" x14ac:dyDescent="0.2">
      <c r="A51" s="7"/>
      <c r="B51" s="2" t="s">
        <v>9</v>
      </c>
      <c r="C51" s="21">
        <f>F51*0.7</f>
        <v>119951.99999999999</v>
      </c>
      <c r="D51" s="21">
        <f>F51*0.8</f>
        <v>137088</v>
      </c>
      <c r="E51" s="21">
        <f>F51*0.9</f>
        <v>154224</v>
      </c>
      <c r="F51" s="17">
        <f>F49*1.2</f>
        <v>171360</v>
      </c>
      <c r="G51" s="21">
        <f>F51*1.08</f>
        <v>185068.80000000002</v>
      </c>
      <c r="H51" s="21">
        <f>F51*1.16</f>
        <v>198777.59999999998</v>
      </c>
      <c r="I51" s="21">
        <f>F51*1.24</f>
        <v>212486.39999999999</v>
      </c>
      <c r="J51" s="21">
        <f>F51*1.32</f>
        <v>226195.20000000001</v>
      </c>
    </row>
    <row r="52" spans="1:10" x14ac:dyDescent="0.2">
      <c r="C52" s="22"/>
      <c r="D52" s="22"/>
      <c r="E52" s="22"/>
      <c r="F52" s="23"/>
      <c r="G52" s="22"/>
      <c r="H52" s="22"/>
      <c r="I52" s="22"/>
      <c r="J52" s="22"/>
    </row>
    <row r="53" spans="1:10" x14ac:dyDescent="0.2">
      <c r="A53" s="6" t="s">
        <v>1</v>
      </c>
      <c r="B53" s="6"/>
      <c r="C53" s="22"/>
      <c r="D53" s="22"/>
      <c r="E53" s="22"/>
      <c r="F53" s="23"/>
      <c r="G53" s="22"/>
      <c r="H53" s="22"/>
      <c r="I53" s="22"/>
      <c r="J53" s="22"/>
    </row>
    <row r="54" spans="1:10" x14ac:dyDescent="0.2">
      <c r="A54" s="2" t="s">
        <v>26</v>
      </c>
      <c r="B54" s="3" t="s">
        <v>14</v>
      </c>
      <c r="C54" s="32">
        <f t="shared" ref="C54:J54" si="3">C65*0.25</f>
        <v>15697.499999999998</v>
      </c>
      <c r="D54" s="32">
        <f t="shared" si="3"/>
        <v>17940</v>
      </c>
      <c r="E54" s="32">
        <f t="shared" si="3"/>
        <v>20182.5</v>
      </c>
      <c r="F54" s="32">
        <f t="shared" si="3"/>
        <v>22425</v>
      </c>
      <c r="G54" s="32">
        <f t="shared" si="3"/>
        <v>24219</v>
      </c>
      <c r="H54" s="32">
        <f t="shared" si="3"/>
        <v>26013</v>
      </c>
      <c r="I54" s="32">
        <f t="shared" si="3"/>
        <v>27807</v>
      </c>
      <c r="J54" s="32">
        <f t="shared" si="3"/>
        <v>29601</v>
      </c>
    </row>
    <row r="55" spans="1:10" x14ac:dyDescent="0.2">
      <c r="B55" s="3" t="s">
        <v>42</v>
      </c>
      <c r="C55" s="30">
        <v>19250</v>
      </c>
      <c r="D55" s="30">
        <v>22000</v>
      </c>
      <c r="E55" s="30">
        <v>24750</v>
      </c>
      <c r="F55" s="31">
        <v>27500</v>
      </c>
      <c r="G55" s="30">
        <v>29700</v>
      </c>
      <c r="H55" s="30">
        <v>31900</v>
      </c>
      <c r="I55" s="30">
        <v>34100</v>
      </c>
      <c r="J55" s="30">
        <v>36300</v>
      </c>
    </row>
    <row r="56" spans="1:10" x14ac:dyDescent="0.2">
      <c r="B56" s="3" t="s">
        <v>39</v>
      </c>
      <c r="C56" s="30">
        <v>19250</v>
      </c>
      <c r="D56" s="30">
        <v>22000</v>
      </c>
      <c r="E56" s="30">
        <v>24750</v>
      </c>
      <c r="F56" s="31">
        <v>27500</v>
      </c>
      <c r="G56" s="30">
        <v>29700</v>
      </c>
      <c r="H56" s="30">
        <v>31900</v>
      </c>
      <c r="I56" s="30">
        <v>34100</v>
      </c>
      <c r="J56" s="30">
        <v>36300</v>
      </c>
    </row>
    <row r="57" spans="1:10" x14ac:dyDescent="0.2">
      <c r="B57" s="3" t="s">
        <v>16</v>
      </c>
      <c r="C57" s="30">
        <v>19250</v>
      </c>
      <c r="D57" s="30">
        <v>22000</v>
      </c>
      <c r="E57" s="30">
        <v>24750</v>
      </c>
      <c r="F57" s="31">
        <v>27500</v>
      </c>
      <c r="G57" s="30">
        <v>29700</v>
      </c>
      <c r="H57" s="30">
        <v>32960</v>
      </c>
      <c r="I57" s="30">
        <v>37140</v>
      </c>
      <c r="J57" s="30">
        <v>41320</v>
      </c>
    </row>
    <row r="58" spans="1:10" x14ac:dyDescent="0.2">
      <c r="B58" s="8" t="s">
        <v>40</v>
      </c>
      <c r="C58" s="17">
        <v>32100</v>
      </c>
      <c r="D58" s="17">
        <v>36700</v>
      </c>
      <c r="E58" s="17">
        <v>41300</v>
      </c>
      <c r="F58" s="17">
        <v>45850</v>
      </c>
      <c r="G58" s="17">
        <v>49550</v>
      </c>
      <c r="H58" s="17">
        <v>53200</v>
      </c>
      <c r="I58" s="17">
        <v>56900</v>
      </c>
      <c r="J58" s="17">
        <v>60550</v>
      </c>
    </row>
    <row r="59" spans="1:10" x14ac:dyDescent="0.2">
      <c r="A59" s="6"/>
      <c r="B59" s="8" t="s">
        <v>41</v>
      </c>
      <c r="C59" s="17">
        <v>32100</v>
      </c>
      <c r="D59" s="17">
        <v>36700</v>
      </c>
      <c r="E59" s="17">
        <v>41300</v>
      </c>
      <c r="F59" s="17">
        <v>45850</v>
      </c>
      <c r="G59" s="17">
        <v>49550</v>
      </c>
      <c r="H59" s="17">
        <v>53200</v>
      </c>
      <c r="I59" s="17">
        <v>56900</v>
      </c>
      <c r="J59" s="17">
        <v>60550</v>
      </c>
    </row>
    <row r="60" spans="1:10" x14ac:dyDescent="0.2">
      <c r="A60" s="6"/>
      <c r="B60" s="3" t="s">
        <v>17</v>
      </c>
      <c r="C60" s="21">
        <f>F60*0.7</f>
        <v>31394.999999999996</v>
      </c>
      <c r="D60" s="21">
        <f>F60*0.8</f>
        <v>35880</v>
      </c>
      <c r="E60" s="21">
        <f>F60*0.9</f>
        <v>40365</v>
      </c>
      <c r="F60" s="17">
        <f>F65*0.5</f>
        <v>44850</v>
      </c>
      <c r="G60" s="21">
        <f>F60*1.08</f>
        <v>48438</v>
      </c>
      <c r="H60" s="21">
        <f>F60*1.16</f>
        <v>52026</v>
      </c>
      <c r="I60" s="21">
        <f>F60*1.24</f>
        <v>55614</v>
      </c>
      <c r="J60" s="21">
        <f>F60*1.32</f>
        <v>59202</v>
      </c>
    </row>
    <row r="61" spans="1:10" x14ac:dyDescent="0.2">
      <c r="B61" s="3" t="s">
        <v>38</v>
      </c>
      <c r="C61" s="17">
        <v>38520</v>
      </c>
      <c r="D61" s="17">
        <v>44040</v>
      </c>
      <c r="E61" s="17">
        <v>49560</v>
      </c>
      <c r="F61" s="17">
        <v>55020</v>
      </c>
      <c r="G61" s="17">
        <v>59460</v>
      </c>
      <c r="H61" s="17">
        <v>63840</v>
      </c>
      <c r="I61" s="17">
        <v>68280</v>
      </c>
      <c r="J61" s="17">
        <v>72660</v>
      </c>
    </row>
    <row r="62" spans="1:10" x14ac:dyDescent="0.2">
      <c r="B62" s="18" t="s">
        <v>43</v>
      </c>
      <c r="C62" s="16">
        <v>47600</v>
      </c>
      <c r="D62" s="16">
        <v>54400</v>
      </c>
      <c r="E62" s="16">
        <v>61200</v>
      </c>
      <c r="F62" s="17">
        <v>68000</v>
      </c>
      <c r="G62" s="16">
        <v>73450</v>
      </c>
      <c r="H62" s="16">
        <v>78900</v>
      </c>
      <c r="I62" s="16">
        <v>84350</v>
      </c>
      <c r="J62" s="16">
        <v>89800</v>
      </c>
    </row>
    <row r="63" spans="1:10" x14ac:dyDescent="0.2">
      <c r="B63" s="3" t="s">
        <v>44</v>
      </c>
      <c r="C63" s="16">
        <v>47600</v>
      </c>
      <c r="D63" s="16">
        <v>54400</v>
      </c>
      <c r="E63" s="16">
        <v>61200</v>
      </c>
      <c r="F63" s="17">
        <v>68000</v>
      </c>
      <c r="G63" s="16">
        <v>73450</v>
      </c>
      <c r="H63" s="16">
        <v>78900</v>
      </c>
      <c r="I63" s="16">
        <v>84350</v>
      </c>
      <c r="J63" s="16">
        <v>89800</v>
      </c>
    </row>
    <row r="64" spans="1:10" x14ac:dyDescent="0.2">
      <c r="B64" s="18" t="s">
        <v>18</v>
      </c>
      <c r="C64" s="21">
        <f>F64*0.7</f>
        <v>50232</v>
      </c>
      <c r="D64" s="21">
        <f>F64*0.8</f>
        <v>57408</v>
      </c>
      <c r="E64" s="21">
        <f>F64*0.9</f>
        <v>64584</v>
      </c>
      <c r="F64" s="17">
        <f>F65*0.8</f>
        <v>71760</v>
      </c>
      <c r="G64" s="21">
        <f>F64*1.08</f>
        <v>77500.800000000003</v>
      </c>
      <c r="H64" s="21">
        <f>F64*1.16</f>
        <v>83241.599999999991</v>
      </c>
      <c r="I64" s="21">
        <f>F64*1.24</f>
        <v>88982.399999999994</v>
      </c>
      <c r="J64" s="21">
        <f>F64*1.32</f>
        <v>94723.200000000012</v>
      </c>
    </row>
    <row r="65" spans="1:10" x14ac:dyDescent="0.2">
      <c r="B65" s="7" t="s">
        <v>8</v>
      </c>
      <c r="C65" s="21">
        <f>F65*0.7</f>
        <v>62789.999999999993</v>
      </c>
      <c r="D65" s="21">
        <f>F65*0.8</f>
        <v>71760</v>
      </c>
      <c r="E65" s="21">
        <f>F65*0.9</f>
        <v>80730</v>
      </c>
      <c r="F65" s="17">
        <v>89700</v>
      </c>
      <c r="G65" s="21">
        <f>F65*1.08</f>
        <v>96876</v>
      </c>
      <c r="H65" s="21">
        <f>F65*1.16</f>
        <v>104052</v>
      </c>
      <c r="I65" s="21">
        <f>F65*1.24</f>
        <v>111228</v>
      </c>
      <c r="J65" s="21">
        <f>F65*1.32</f>
        <v>118404</v>
      </c>
    </row>
    <row r="66" spans="1:10" x14ac:dyDescent="0.2">
      <c r="B66" s="7" t="s">
        <v>11</v>
      </c>
      <c r="C66" s="21">
        <f>F66*0.7</f>
        <v>69069</v>
      </c>
      <c r="D66" s="21">
        <f>F66*0.8</f>
        <v>78936.000000000015</v>
      </c>
      <c r="E66" s="21">
        <f>F66*0.9</f>
        <v>88803.000000000015</v>
      </c>
      <c r="F66" s="17">
        <f>F65*1.1</f>
        <v>98670.000000000015</v>
      </c>
      <c r="G66" s="21">
        <f>F66*1.08</f>
        <v>106563.60000000002</v>
      </c>
      <c r="H66" s="21">
        <f>F66*1.16</f>
        <v>114457.20000000001</v>
      </c>
      <c r="I66" s="21">
        <f>F66*1.24</f>
        <v>122350.80000000002</v>
      </c>
      <c r="J66" s="21">
        <f>F66*1.32</f>
        <v>130244.40000000002</v>
      </c>
    </row>
    <row r="67" spans="1:10" x14ac:dyDescent="0.2">
      <c r="B67" s="2" t="s">
        <v>9</v>
      </c>
      <c r="C67" s="21">
        <f>F67*0.7</f>
        <v>75348</v>
      </c>
      <c r="D67" s="21">
        <f>F67*0.8</f>
        <v>86112</v>
      </c>
      <c r="E67" s="21">
        <f>F67*0.9</f>
        <v>96876</v>
      </c>
      <c r="F67" s="17">
        <f>F65*1.2</f>
        <v>107640</v>
      </c>
      <c r="G67" s="21">
        <f>F67*1.08</f>
        <v>116251.20000000001</v>
      </c>
      <c r="H67" s="21">
        <f>F67*1.16</f>
        <v>124862.39999999999</v>
      </c>
      <c r="I67" s="21">
        <f>F67*1.24</f>
        <v>133473.60000000001</v>
      </c>
      <c r="J67" s="21">
        <f>F67*1.32</f>
        <v>142084.80000000002</v>
      </c>
    </row>
    <row r="68" spans="1:10" x14ac:dyDescent="0.2">
      <c r="C68" s="21"/>
      <c r="D68" s="21"/>
      <c r="E68" s="21"/>
      <c r="F68" s="17"/>
      <c r="G68" s="21"/>
      <c r="H68" s="21"/>
      <c r="I68" s="21"/>
      <c r="J68" s="21"/>
    </row>
    <row r="69" spans="1:10" x14ac:dyDescent="0.2">
      <c r="A69" s="2" t="s">
        <v>27</v>
      </c>
      <c r="B69" s="3" t="s">
        <v>14</v>
      </c>
      <c r="C69" s="32">
        <f t="shared" ref="C69:J69" si="4">C80*0.25</f>
        <v>18585</v>
      </c>
      <c r="D69" s="32">
        <f t="shared" si="4"/>
        <v>21240</v>
      </c>
      <c r="E69" s="32">
        <f t="shared" si="4"/>
        <v>23895</v>
      </c>
      <c r="F69" s="32">
        <f t="shared" si="4"/>
        <v>26550</v>
      </c>
      <c r="G69" s="32">
        <f t="shared" si="4"/>
        <v>28674.000000000004</v>
      </c>
      <c r="H69" s="32">
        <f t="shared" si="4"/>
        <v>30797.999999999996</v>
      </c>
      <c r="I69" s="32">
        <f t="shared" si="4"/>
        <v>32922</v>
      </c>
      <c r="J69" s="32">
        <f t="shared" si="4"/>
        <v>35046</v>
      </c>
    </row>
    <row r="70" spans="1:10" x14ac:dyDescent="0.2">
      <c r="B70" s="3" t="s">
        <v>42</v>
      </c>
      <c r="C70" s="30">
        <v>22300</v>
      </c>
      <c r="D70" s="30">
        <v>25500</v>
      </c>
      <c r="E70" s="30">
        <v>28700</v>
      </c>
      <c r="F70" s="31">
        <v>31850</v>
      </c>
      <c r="G70" s="30">
        <v>34400</v>
      </c>
      <c r="H70" s="30">
        <v>36950</v>
      </c>
      <c r="I70" s="30">
        <v>39500</v>
      </c>
      <c r="J70" s="30">
        <v>42050</v>
      </c>
    </row>
    <row r="71" spans="1:10" x14ac:dyDescent="0.2">
      <c r="B71" s="3" t="s">
        <v>39</v>
      </c>
      <c r="C71" s="30">
        <v>22300</v>
      </c>
      <c r="D71" s="30">
        <v>25500</v>
      </c>
      <c r="E71" s="30">
        <v>28700</v>
      </c>
      <c r="F71" s="31">
        <v>31850</v>
      </c>
      <c r="G71" s="30">
        <v>34400</v>
      </c>
      <c r="H71" s="30">
        <v>36950</v>
      </c>
      <c r="I71" s="30">
        <v>39500</v>
      </c>
      <c r="J71" s="30">
        <v>42050</v>
      </c>
    </row>
    <row r="72" spans="1:10" x14ac:dyDescent="0.2">
      <c r="B72" s="3" t="s">
        <v>16</v>
      </c>
      <c r="C72" s="30">
        <v>22300</v>
      </c>
      <c r="D72" s="30">
        <v>25500</v>
      </c>
      <c r="E72" s="30">
        <v>28700</v>
      </c>
      <c r="F72" s="31">
        <v>31850</v>
      </c>
      <c r="G72" s="30">
        <v>34400</v>
      </c>
      <c r="H72" s="30">
        <v>36950</v>
      </c>
      <c r="I72" s="30">
        <v>39500</v>
      </c>
      <c r="J72" s="30">
        <v>42050</v>
      </c>
    </row>
    <row r="73" spans="1:10" x14ac:dyDescent="0.2">
      <c r="B73" s="8" t="s">
        <v>40</v>
      </c>
      <c r="C73" s="17">
        <v>37200</v>
      </c>
      <c r="D73" s="17">
        <v>42500</v>
      </c>
      <c r="E73" s="17">
        <v>47800</v>
      </c>
      <c r="F73" s="17">
        <v>53100</v>
      </c>
      <c r="G73" s="17">
        <v>57350</v>
      </c>
      <c r="H73" s="17">
        <v>61600</v>
      </c>
      <c r="I73" s="17">
        <v>65850</v>
      </c>
      <c r="J73" s="17">
        <v>70100</v>
      </c>
    </row>
    <row r="74" spans="1:10" x14ac:dyDescent="0.2">
      <c r="B74" s="8" t="s">
        <v>41</v>
      </c>
      <c r="C74" s="17">
        <v>37200</v>
      </c>
      <c r="D74" s="17">
        <v>42500</v>
      </c>
      <c r="E74" s="17">
        <v>47800</v>
      </c>
      <c r="F74" s="17">
        <v>53100</v>
      </c>
      <c r="G74" s="17">
        <v>57350</v>
      </c>
      <c r="H74" s="17">
        <v>61600</v>
      </c>
      <c r="I74" s="17">
        <v>65850</v>
      </c>
      <c r="J74" s="17">
        <v>70100</v>
      </c>
    </row>
    <row r="75" spans="1:10" x14ac:dyDescent="0.2">
      <c r="B75" s="3" t="s">
        <v>17</v>
      </c>
      <c r="C75" s="21">
        <f>F75*0.7</f>
        <v>37170</v>
      </c>
      <c r="D75" s="21">
        <f>F75*0.8</f>
        <v>42480</v>
      </c>
      <c r="E75" s="21">
        <f>F75*0.9</f>
        <v>47790</v>
      </c>
      <c r="F75" s="17">
        <f>F80*0.5</f>
        <v>53100</v>
      </c>
      <c r="G75" s="21">
        <f>F75*1.08</f>
        <v>57348.000000000007</v>
      </c>
      <c r="H75" s="21">
        <f>F75*1.16</f>
        <v>61595.999999999993</v>
      </c>
      <c r="I75" s="21">
        <f>F75*1.24</f>
        <v>65844</v>
      </c>
      <c r="J75" s="21">
        <f>F75*1.32</f>
        <v>70092</v>
      </c>
    </row>
    <row r="76" spans="1:10" x14ac:dyDescent="0.2">
      <c r="B76" s="3" t="s">
        <v>38</v>
      </c>
      <c r="C76" s="17">
        <v>44640</v>
      </c>
      <c r="D76" s="17">
        <v>51000</v>
      </c>
      <c r="E76" s="17">
        <v>57360</v>
      </c>
      <c r="F76" s="17">
        <v>63720</v>
      </c>
      <c r="G76" s="17">
        <v>68820</v>
      </c>
      <c r="H76" s="17">
        <v>73920</v>
      </c>
      <c r="I76" s="17">
        <v>79020</v>
      </c>
      <c r="J76" s="17">
        <v>84120</v>
      </c>
    </row>
    <row r="77" spans="1:10" x14ac:dyDescent="0.2">
      <c r="B77" s="18" t="s">
        <v>43</v>
      </c>
      <c r="C77" s="16">
        <v>47600</v>
      </c>
      <c r="D77" s="16">
        <v>54400</v>
      </c>
      <c r="E77" s="16">
        <v>61200</v>
      </c>
      <c r="F77" s="17">
        <v>68000</v>
      </c>
      <c r="G77" s="16">
        <v>73450</v>
      </c>
      <c r="H77" s="16">
        <v>78900</v>
      </c>
      <c r="I77" s="16">
        <v>84350</v>
      </c>
      <c r="J77" s="16">
        <v>89800</v>
      </c>
    </row>
    <row r="78" spans="1:10" x14ac:dyDescent="0.2">
      <c r="B78" s="3" t="s">
        <v>44</v>
      </c>
      <c r="C78" s="16">
        <v>47600</v>
      </c>
      <c r="D78" s="16">
        <v>54400</v>
      </c>
      <c r="E78" s="16">
        <v>61200</v>
      </c>
      <c r="F78" s="17">
        <v>68000</v>
      </c>
      <c r="G78" s="16">
        <v>73450</v>
      </c>
      <c r="H78" s="16">
        <v>78900</v>
      </c>
      <c r="I78" s="16">
        <v>84350</v>
      </c>
      <c r="J78" s="16">
        <v>89800</v>
      </c>
    </row>
    <row r="79" spans="1:10" x14ac:dyDescent="0.2">
      <c r="B79" s="18" t="s">
        <v>18</v>
      </c>
      <c r="C79" s="21">
        <f>F79*0.7</f>
        <v>59471.999999999993</v>
      </c>
      <c r="D79" s="21">
        <f>F79*0.8</f>
        <v>67968</v>
      </c>
      <c r="E79" s="21">
        <f>F79*0.9</f>
        <v>76464</v>
      </c>
      <c r="F79" s="17">
        <f>F80*0.8</f>
        <v>84960</v>
      </c>
      <c r="G79" s="21">
        <f>F79*1.08</f>
        <v>91756.800000000003</v>
      </c>
      <c r="H79" s="21">
        <f>F79*1.16</f>
        <v>98553.599999999991</v>
      </c>
      <c r="I79" s="21">
        <f>F79*1.24</f>
        <v>105350.39999999999</v>
      </c>
      <c r="J79" s="21">
        <f>F79*1.32</f>
        <v>112147.20000000001</v>
      </c>
    </row>
    <row r="80" spans="1:10" x14ac:dyDescent="0.2">
      <c r="B80" s="7" t="s">
        <v>8</v>
      </c>
      <c r="C80" s="21">
        <f>F80*0.7</f>
        <v>74340</v>
      </c>
      <c r="D80" s="21">
        <f>F80*0.8</f>
        <v>84960</v>
      </c>
      <c r="E80" s="21">
        <f>F80*0.9</f>
        <v>95580</v>
      </c>
      <c r="F80" s="17">
        <v>106200</v>
      </c>
      <c r="G80" s="21">
        <f>F80*1.08</f>
        <v>114696.00000000001</v>
      </c>
      <c r="H80" s="21">
        <f>F80*1.16</f>
        <v>123191.99999999999</v>
      </c>
      <c r="I80" s="21">
        <f>F80*1.24</f>
        <v>131688</v>
      </c>
      <c r="J80" s="21">
        <f>F80*1.32</f>
        <v>140184</v>
      </c>
    </row>
    <row r="81" spans="1:11" x14ac:dyDescent="0.2">
      <c r="B81" s="7" t="s">
        <v>11</v>
      </c>
      <c r="C81" s="21">
        <f>F81*0.7</f>
        <v>81774</v>
      </c>
      <c r="D81" s="21">
        <f>F81*0.8</f>
        <v>93456.000000000015</v>
      </c>
      <c r="E81" s="21">
        <f>F81*0.9</f>
        <v>105138.00000000001</v>
      </c>
      <c r="F81" s="17">
        <f>F80*1.1</f>
        <v>116820.00000000001</v>
      </c>
      <c r="G81" s="21">
        <f>F81*1.08</f>
        <v>126165.60000000002</v>
      </c>
      <c r="H81" s="21">
        <f>F81*1.16</f>
        <v>135511.20000000001</v>
      </c>
      <c r="I81" s="21">
        <f>F81*1.24</f>
        <v>144856.80000000002</v>
      </c>
      <c r="J81" s="21">
        <f>F81*1.32</f>
        <v>154202.40000000002</v>
      </c>
    </row>
    <row r="82" spans="1:11" x14ac:dyDescent="0.2">
      <c r="B82" s="2" t="s">
        <v>9</v>
      </c>
      <c r="C82" s="21">
        <f>F82*0.7</f>
        <v>89208</v>
      </c>
      <c r="D82" s="21">
        <f>F82*0.8</f>
        <v>101952</v>
      </c>
      <c r="E82" s="21">
        <f>F82*0.9</f>
        <v>114696</v>
      </c>
      <c r="F82" s="17">
        <f>F80*1.2</f>
        <v>127440</v>
      </c>
      <c r="G82" s="21">
        <f>F82*1.08</f>
        <v>137635.20000000001</v>
      </c>
      <c r="H82" s="21">
        <f>F82*1.16</f>
        <v>147830.39999999999</v>
      </c>
      <c r="I82" s="21">
        <f>F82*1.24</f>
        <v>158025.60000000001</v>
      </c>
      <c r="J82" s="21">
        <f>F82*1.32</f>
        <v>168220.80000000002</v>
      </c>
    </row>
    <row r="83" spans="1:11" x14ac:dyDescent="0.2">
      <c r="C83" s="21"/>
      <c r="D83" s="21"/>
      <c r="E83" s="21"/>
      <c r="F83" s="17"/>
      <c r="G83" s="21"/>
      <c r="H83" s="21"/>
      <c r="I83" s="21"/>
      <c r="J83" s="21"/>
    </row>
    <row r="84" spans="1:11" x14ac:dyDescent="0.2">
      <c r="A84" s="9" t="s">
        <v>2</v>
      </c>
      <c r="B84" s="9"/>
      <c r="C84" s="22"/>
      <c r="D84" s="22"/>
      <c r="E84" s="22"/>
      <c r="F84" s="23"/>
      <c r="G84" s="22"/>
      <c r="H84" s="22"/>
      <c r="I84" s="22"/>
      <c r="J84" s="22"/>
    </row>
    <row r="85" spans="1:11" x14ac:dyDescent="0.2">
      <c r="A85" s="2" t="s">
        <v>28</v>
      </c>
      <c r="B85" s="3" t="s">
        <v>14</v>
      </c>
      <c r="C85" s="32">
        <f t="shared" ref="C85:J85" si="5">C96*0.25</f>
        <v>16362.499999999998</v>
      </c>
      <c r="D85" s="32">
        <f t="shared" si="5"/>
        <v>18700</v>
      </c>
      <c r="E85" s="32">
        <f t="shared" si="5"/>
        <v>21037.5</v>
      </c>
      <c r="F85" s="32">
        <f t="shared" si="5"/>
        <v>23375</v>
      </c>
      <c r="G85" s="32">
        <f t="shared" si="5"/>
        <v>25245</v>
      </c>
      <c r="H85" s="32">
        <f t="shared" si="5"/>
        <v>27114.999999999996</v>
      </c>
      <c r="I85" s="32">
        <f t="shared" si="5"/>
        <v>28985</v>
      </c>
      <c r="J85" s="32">
        <f t="shared" si="5"/>
        <v>30855</v>
      </c>
    </row>
    <row r="86" spans="1:11" x14ac:dyDescent="0.2">
      <c r="B86" s="3" t="s">
        <v>42</v>
      </c>
      <c r="C86" s="30">
        <v>19650</v>
      </c>
      <c r="D86" s="30">
        <v>22450</v>
      </c>
      <c r="E86" s="30">
        <v>25250</v>
      </c>
      <c r="F86" s="31">
        <v>28050</v>
      </c>
      <c r="G86" s="30">
        <v>30300</v>
      </c>
      <c r="H86" s="30">
        <v>32550</v>
      </c>
      <c r="I86" s="30">
        <v>34800</v>
      </c>
      <c r="J86" s="30">
        <v>37050</v>
      </c>
    </row>
    <row r="87" spans="1:11" x14ac:dyDescent="0.2">
      <c r="B87" s="3" t="s">
        <v>39</v>
      </c>
      <c r="C87" s="30">
        <v>19650</v>
      </c>
      <c r="D87" s="30">
        <v>22450</v>
      </c>
      <c r="E87" s="30">
        <v>25250</v>
      </c>
      <c r="F87" s="31">
        <v>28050</v>
      </c>
      <c r="G87" s="30">
        <v>30300</v>
      </c>
      <c r="H87" s="30">
        <v>32550</v>
      </c>
      <c r="I87" s="30">
        <v>34800</v>
      </c>
      <c r="J87" s="30">
        <v>37050</v>
      </c>
    </row>
    <row r="88" spans="1:11" x14ac:dyDescent="0.2">
      <c r="B88" s="3" t="s">
        <v>16</v>
      </c>
      <c r="C88" s="30">
        <v>19650</v>
      </c>
      <c r="D88" s="30">
        <v>22450</v>
      </c>
      <c r="E88" s="30">
        <v>25250</v>
      </c>
      <c r="F88" s="31">
        <v>28050</v>
      </c>
      <c r="G88" s="30">
        <v>30300</v>
      </c>
      <c r="H88" s="30">
        <v>32960</v>
      </c>
      <c r="I88" s="30">
        <v>37140</v>
      </c>
      <c r="J88" s="30">
        <v>41320</v>
      </c>
    </row>
    <row r="89" spans="1:11" x14ac:dyDescent="0.2">
      <c r="B89" s="8" t="s">
        <v>40</v>
      </c>
      <c r="C89" s="17">
        <v>32750</v>
      </c>
      <c r="D89" s="17">
        <v>37400</v>
      </c>
      <c r="E89" s="17">
        <v>42100</v>
      </c>
      <c r="F89" s="17">
        <v>46750</v>
      </c>
      <c r="G89" s="17">
        <v>50500</v>
      </c>
      <c r="H89" s="17">
        <v>54250</v>
      </c>
      <c r="I89" s="17">
        <v>58000</v>
      </c>
      <c r="J89" s="17">
        <v>61750</v>
      </c>
    </row>
    <row r="90" spans="1:11" x14ac:dyDescent="0.2">
      <c r="A90" s="9"/>
      <c r="B90" s="8" t="s">
        <v>41</v>
      </c>
      <c r="C90" s="17">
        <v>32750</v>
      </c>
      <c r="D90" s="17">
        <v>37400</v>
      </c>
      <c r="E90" s="17">
        <v>42100</v>
      </c>
      <c r="F90" s="17">
        <v>46750</v>
      </c>
      <c r="G90" s="17">
        <v>50500</v>
      </c>
      <c r="H90" s="17">
        <v>54250</v>
      </c>
      <c r="I90" s="17">
        <v>58000</v>
      </c>
      <c r="J90" s="17">
        <v>61750</v>
      </c>
    </row>
    <row r="91" spans="1:11" x14ac:dyDescent="0.2">
      <c r="A91" s="9"/>
      <c r="B91" s="3" t="s">
        <v>17</v>
      </c>
      <c r="C91" s="21">
        <f>F91*0.7</f>
        <v>32724.999999999996</v>
      </c>
      <c r="D91" s="21">
        <f>F91*0.8</f>
        <v>37400</v>
      </c>
      <c r="E91" s="21">
        <f>F91*0.9</f>
        <v>42075</v>
      </c>
      <c r="F91" s="17">
        <f>F96*0.5</f>
        <v>46750</v>
      </c>
      <c r="G91" s="21">
        <f>F91*1.08</f>
        <v>50490</v>
      </c>
      <c r="H91" s="21">
        <f>F91*1.16</f>
        <v>54229.999999999993</v>
      </c>
      <c r="I91" s="21">
        <f>F91*1.24</f>
        <v>57970</v>
      </c>
      <c r="J91" s="21">
        <f>F91*1.32</f>
        <v>61710</v>
      </c>
    </row>
    <row r="92" spans="1:11" x14ac:dyDescent="0.2">
      <c r="B92" s="3" t="s">
        <v>38</v>
      </c>
      <c r="C92" s="17">
        <v>39300</v>
      </c>
      <c r="D92" s="17">
        <v>44880</v>
      </c>
      <c r="E92" s="17">
        <v>50520</v>
      </c>
      <c r="F92" s="17">
        <v>56100</v>
      </c>
      <c r="G92" s="17">
        <v>60600</v>
      </c>
      <c r="H92" s="17">
        <v>65100</v>
      </c>
      <c r="I92" s="17">
        <v>69600</v>
      </c>
      <c r="J92" s="17">
        <v>74100</v>
      </c>
    </row>
    <row r="93" spans="1:11" x14ac:dyDescent="0.2">
      <c r="B93" s="18" t="s">
        <v>43</v>
      </c>
      <c r="C93" s="16">
        <v>47600</v>
      </c>
      <c r="D93" s="16">
        <v>54400</v>
      </c>
      <c r="E93" s="16">
        <v>61200</v>
      </c>
      <c r="F93" s="17">
        <v>68000</v>
      </c>
      <c r="G93" s="16">
        <v>73450</v>
      </c>
      <c r="H93" s="16">
        <v>78900</v>
      </c>
      <c r="I93" s="16">
        <v>84350</v>
      </c>
      <c r="J93" s="16">
        <v>89800</v>
      </c>
    </row>
    <row r="94" spans="1:11" x14ac:dyDescent="0.2">
      <c r="B94" s="3" t="s">
        <v>44</v>
      </c>
      <c r="C94" s="16">
        <v>47600</v>
      </c>
      <c r="D94" s="16">
        <v>54400</v>
      </c>
      <c r="E94" s="16">
        <v>61200</v>
      </c>
      <c r="F94" s="17">
        <v>68000</v>
      </c>
      <c r="G94" s="16">
        <v>73450</v>
      </c>
      <c r="H94" s="16">
        <v>78900</v>
      </c>
      <c r="I94" s="16">
        <v>84350</v>
      </c>
      <c r="J94" s="16">
        <v>89800</v>
      </c>
    </row>
    <row r="95" spans="1:11" x14ac:dyDescent="0.2">
      <c r="B95" s="18" t="s">
        <v>18</v>
      </c>
      <c r="C95" s="21">
        <f>F95*0.7</f>
        <v>52360</v>
      </c>
      <c r="D95" s="21">
        <f>F95*0.8</f>
        <v>59840</v>
      </c>
      <c r="E95" s="21">
        <f>F95*0.9</f>
        <v>67320</v>
      </c>
      <c r="F95" s="17">
        <f>F96*0.8</f>
        <v>74800</v>
      </c>
      <c r="G95" s="21">
        <f>F95*1.08</f>
        <v>80784</v>
      </c>
      <c r="H95" s="21">
        <f>F95*1.16</f>
        <v>86768</v>
      </c>
      <c r="I95" s="21">
        <f>F95*1.24</f>
        <v>92752</v>
      </c>
      <c r="J95" s="21">
        <f>F95*1.32</f>
        <v>98736</v>
      </c>
      <c r="K95" s="10"/>
    </row>
    <row r="96" spans="1:11" x14ac:dyDescent="0.2">
      <c r="B96" s="7" t="s">
        <v>8</v>
      </c>
      <c r="C96" s="21">
        <f>F96*0.7</f>
        <v>65449.999999999993</v>
      </c>
      <c r="D96" s="21">
        <f>F96*0.8</f>
        <v>74800</v>
      </c>
      <c r="E96" s="21">
        <f>F96*0.9</f>
        <v>84150</v>
      </c>
      <c r="F96" s="17">
        <v>93500</v>
      </c>
      <c r="G96" s="21">
        <f>F96*1.08</f>
        <v>100980</v>
      </c>
      <c r="H96" s="21">
        <f>F96*1.16</f>
        <v>108459.99999999999</v>
      </c>
      <c r="I96" s="21">
        <f>F96*1.24</f>
        <v>115940</v>
      </c>
      <c r="J96" s="21">
        <f>F96*1.32</f>
        <v>123420</v>
      </c>
      <c r="K96" s="10"/>
    </row>
    <row r="97" spans="1:11" x14ac:dyDescent="0.2">
      <c r="B97" s="7" t="s">
        <v>11</v>
      </c>
      <c r="C97" s="21">
        <f>F97*0.7</f>
        <v>71995</v>
      </c>
      <c r="D97" s="21">
        <f>F97*0.8</f>
        <v>82280.000000000015</v>
      </c>
      <c r="E97" s="21">
        <f>F97*0.9</f>
        <v>92565.000000000015</v>
      </c>
      <c r="F97" s="17">
        <f>F96*1.1</f>
        <v>102850.00000000001</v>
      </c>
      <c r="G97" s="21">
        <f>F97*1.08</f>
        <v>111078.00000000003</v>
      </c>
      <c r="H97" s="21">
        <f>F97*1.16</f>
        <v>119306.00000000001</v>
      </c>
      <c r="I97" s="21">
        <f>F97*1.24</f>
        <v>127534.00000000001</v>
      </c>
      <c r="J97" s="21">
        <f>F97*1.32</f>
        <v>135762.00000000003</v>
      </c>
      <c r="K97" s="10"/>
    </row>
    <row r="98" spans="1:11" x14ac:dyDescent="0.2">
      <c r="B98" s="2" t="s">
        <v>9</v>
      </c>
      <c r="C98" s="21">
        <f>F98*0.7</f>
        <v>78540</v>
      </c>
      <c r="D98" s="21">
        <f>F98*0.8</f>
        <v>89760</v>
      </c>
      <c r="E98" s="21">
        <f>F98*0.9</f>
        <v>100980</v>
      </c>
      <c r="F98" s="17">
        <f>F96*1.2</f>
        <v>112200</v>
      </c>
      <c r="G98" s="21">
        <f>F98*1.08</f>
        <v>121176.00000000001</v>
      </c>
      <c r="H98" s="21">
        <f>F98*1.16</f>
        <v>130151.99999999999</v>
      </c>
      <c r="I98" s="21">
        <f>F98*1.24</f>
        <v>139128</v>
      </c>
      <c r="J98" s="21">
        <f>F98*1.32</f>
        <v>148104</v>
      </c>
      <c r="K98" s="10"/>
    </row>
    <row r="99" spans="1:11" x14ac:dyDescent="0.2">
      <c r="C99" s="22"/>
      <c r="D99" s="22"/>
      <c r="E99" s="22"/>
      <c r="F99" s="23"/>
      <c r="G99" s="22"/>
      <c r="H99" s="22"/>
      <c r="I99" s="22"/>
      <c r="J99" s="22"/>
    </row>
    <row r="100" spans="1:11" x14ac:dyDescent="0.2">
      <c r="A100" s="11" t="s">
        <v>29</v>
      </c>
      <c r="B100" s="3" t="s">
        <v>14</v>
      </c>
      <c r="C100" s="32">
        <f t="shared" ref="C100:J100" si="6">C111*0.25</f>
        <v>15417.499999999998</v>
      </c>
      <c r="D100" s="32">
        <f t="shared" si="6"/>
        <v>17620</v>
      </c>
      <c r="E100" s="32">
        <f t="shared" si="6"/>
        <v>19822.5</v>
      </c>
      <c r="F100" s="32">
        <f t="shared" si="6"/>
        <v>22025</v>
      </c>
      <c r="G100" s="32">
        <f t="shared" si="6"/>
        <v>23787</v>
      </c>
      <c r="H100" s="32">
        <f t="shared" si="6"/>
        <v>25549</v>
      </c>
      <c r="I100" s="32">
        <f t="shared" si="6"/>
        <v>27311</v>
      </c>
      <c r="J100" s="32">
        <f t="shared" si="6"/>
        <v>29073</v>
      </c>
    </row>
    <row r="101" spans="1:11" x14ac:dyDescent="0.2">
      <c r="A101" s="11"/>
      <c r="B101" s="3" t="s">
        <v>42</v>
      </c>
      <c r="C101" s="30">
        <v>19250</v>
      </c>
      <c r="D101" s="30">
        <v>22000</v>
      </c>
      <c r="E101" s="30">
        <v>24750</v>
      </c>
      <c r="F101" s="31">
        <v>27500</v>
      </c>
      <c r="G101" s="30">
        <v>29700</v>
      </c>
      <c r="H101" s="30">
        <v>31900</v>
      </c>
      <c r="I101" s="30">
        <v>34100</v>
      </c>
      <c r="J101" s="30">
        <v>36300</v>
      </c>
    </row>
    <row r="102" spans="1:11" x14ac:dyDescent="0.2">
      <c r="B102" s="3" t="s">
        <v>39</v>
      </c>
      <c r="C102" s="30">
        <v>19250</v>
      </c>
      <c r="D102" s="30">
        <v>22000</v>
      </c>
      <c r="E102" s="30">
        <v>24750</v>
      </c>
      <c r="F102" s="31">
        <v>27500</v>
      </c>
      <c r="G102" s="30">
        <v>29700</v>
      </c>
      <c r="H102" s="30">
        <v>31900</v>
      </c>
      <c r="I102" s="30">
        <v>34100</v>
      </c>
      <c r="J102" s="30">
        <v>36300</v>
      </c>
    </row>
    <row r="103" spans="1:11" x14ac:dyDescent="0.2">
      <c r="B103" s="3" t="s">
        <v>16</v>
      </c>
      <c r="C103" s="30">
        <v>19250</v>
      </c>
      <c r="D103" s="30">
        <v>22000</v>
      </c>
      <c r="E103" s="30">
        <v>24750</v>
      </c>
      <c r="F103" s="31">
        <v>27500</v>
      </c>
      <c r="G103" s="30">
        <v>29700</v>
      </c>
      <c r="H103" s="30">
        <v>32960</v>
      </c>
      <c r="I103" s="30">
        <v>37140</v>
      </c>
      <c r="J103" s="30">
        <v>41320</v>
      </c>
    </row>
    <row r="104" spans="1:11" x14ac:dyDescent="0.2">
      <c r="B104" s="8" t="s">
        <v>40</v>
      </c>
      <c r="C104" s="17">
        <v>32100</v>
      </c>
      <c r="D104" s="17">
        <v>36700</v>
      </c>
      <c r="E104" s="17">
        <v>41300</v>
      </c>
      <c r="F104" s="17">
        <v>45850</v>
      </c>
      <c r="G104" s="17">
        <v>49550</v>
      </c>
      <c r="H104" s="17">
        <v>53200</v>
      </c>
      <c r="I104" s="17">
        <v>56900</v>
      </c>
      <c r="J104" s="17">
        <v>60550</v>
      </c>
    </row>
    <row r="105" spans="1:11" x14ac:dyDescent="0.2">
      <c r="B105" s="8" t="s">
        <v>41</v>
      </c>
      <c r="C105" s="17">
        <v>32100</v>
      </c>
      <c r="D105" s="17">
        <v>36700</v>
      </c>
      <c r="E105" s="17">
        <v>41300</v>
      </c>
      <c r="F105" s="17">
        <v>45850</v>
      </c>
      <c r="G105" s="17">
        <v>49550</v>
      </c>
      <c r="H105" s="17">
        <v>53200</v>
      </c>
      <c r="I105" s="17">
        <v>56900</v>
      </c>
      <c r="J105" s="17">
        <v>60550</v>
      </c>
    </row>
    <row r="106" spans="1:11" x14ac:dyDescent="0.2">
      <c r="B106" s="3" t="s">
        <v>17</v>
      </c>
      <c r="C106" s="21">
        <f>F106*0.7</f>
        <v>30834.999999999996</v>
      </c>
      <c r="D106" s="21">
        <f>F106*0.8</f>
        <v>35240</v>
      </c>
      <c r="E106" s="21">
        <f>F106*0.9</f>
        <v>39645</v>
      </c>
      <c r="F106" s="17">
        <f>F111*0.5</f>
        <v>44050</v>
      </c>
      <c r="G106" s="21">
        <f>F106*1.08</f>
        <v>47574</v>
      </c>
      <c r="H106" s="21">
        <f>F106*1.16</f>
        <v>51098</v>
      </c>
      <c r="I106" s="21">
        <f>F106*1.24</f>
        <v>54622</v>
      </c>
      <c r="J106" s="21">
        <f>F106*1.32</f>
        <v>58146</v>
      </c>
    </row>
    <row r="107" spans="1:11" x14ac:dyDescent="0.2">
      <c r="B107" s="3" t="s">
        <v>38</v>
      </c>
      <c r="C107" s="17">
        <v>38520</v>
      </c>
      <c r="D107" s="17">
        <v>44040</v>
      </c>
      <c r="E107" s="17">
        <v>49560</v>
      </c>
      <c r="F107" s="17">
        <v>55020</v>
      </c>
      <c r="G107" s="17">
        <v>59460</v>
      </c>
      <c r="H107" s="17">
        <v>63840</v>
      </c>
      <c r="I107" s="17">
        <v>68280</v>
      </c>
      <c r="J107" s="17">
        <v>72660</v>
      </c>
    </row>
    <row r="108" spans="1:11" x14ac:dyDescent="0.2">
      <c r="B108" s="18" t="s">
        <v>43</v>
      </c>
      <c r="C108" s="16">
        <v>47600</v>
      </c>
      <c r="D108" s="16">
        <v>54400</v>
      </c>
      <c r="E108" s="16">
        <v>61200</v>
      </c>
      <c r="F108" s="17">
        <v>68000</v>
      </c>
      <c r="G108" s="16">
        <v>73450</v>
      </c>
      <c r="H108" s="16">
        <v>78900</v>
      </c>
      <c r="I108" s="16">
        <v>84350</v>
      </c>
      <c r="J108" s="16">
        <v>89800</v>
      </c>
    </row>
    <row r="109" spans="1:11" x14ac:dyDescent="0.2">
      <c r="B109" s="3" t="s">
        <v>44</v>
      </c>
      <c r="C109" s="16">
        <v>47600</v>
      </c>
      <c r="D109" s="16">
        <v>54400</v>
      </c>
      <c r="E109" s="16">
        <v>61200</v>
      </c>
      <c r="F109" s="17">
        <v>68000</v>
      </c>
      <c r="G109" s="16">
        <v>73450</v>
      </c>
      <c r="H109" s="16">
        <v>78900</v>
      </c>
      <c r="I109" s="16">
        <v>84350</v>
      </c>
      <c r="J109" s="16">
        <v>89800</v>
      </c>
    </row>
    <row r="110" spans="1:11" x14ac:dyDescent="0.2">
      <c r="A110" s="11"/>
      <c r="B110" s="18" t="s">
        <v>18</v>
      </c>
      <c r="C110" s="21">
        <f>F110*0.7</f>
        <v>49336</v>
      </c>
      <c r="D110" s="21">
        <f>F110*0.8</f>
        <v>56384</v>
      </c>
      <c r="E110" s="21">
        <f>F110*0.9</f>
        <v>63432</v>
      </c>
      <c r="F110" s="17">
        <f>F111*0.8</f>
        <v>70480</v>
      </c>
      <c r="G110" s="21">
        <f>F110*1.08</f>
        <v>76118.400000000009</v>
      </c>
      <c r="H110" s="21">
        <f>F110*1.16</f>
        <v>81756.799999999988</v>
      </c>
      <c r="I110" s="21">
        <f>F110*1.24</f>
        <v>87395.199999999997</v>
      </c>
      <c r="J110" s="21">
        <f>F110*1.32</f>
        <v>93033.600000000006</v>
      </c>
    </row>
    <row r="111" spans="1:11" x14ac:dyDescent="0.2">
      <c r="A111" s="11"/>
      <c r="B111" s="7" t="s">
        <v>8</v>
      </c>
      <c r="C111" s="21">
        <f>F111*0.7</f>
        <v>61669.999999999993</v>
      </c>
      <c r="D111" s="21">
        <f>F111*0.8</f>
        <v>70480</v>
      </c>
      <c r="E111" s="21">
        <f>F111*0.9</f>
        <v>79290</v>
      </c>
      <c r="F111" s="17">
        <v>88100</v>
      </c>
      <c r="G111" s="21">
        <f>F111*1.08</f>
        <v>95148</v>
      </c>
      <c r="H111" s="21">
        <f>F111*1.16</f>
        <v>102196</v>
      </c>
      <c r="I111" s="21">
        <f>F111*1.24</f>
        <v>109244</v>
      </c>
      <c r="J111" s="21">
        <f>F111*1.32</f>
        <v>116292</v>
      </c>
    </row>
    <row r="112" spans="1:11" x14ac:dyDescent="0.2">
      <c r="A112" s="11"/>
      <c r="B112" s="7" t="s">
        <v>11</v>
      </c>
      <c r="C112" s="21">
        <f>F112*0.7</f>
        <v>67837</v>
      </c>
      <c r="D112" s="21">
        <f>F112*0.8</f>
        <v>77528.000000000015</v>
      </c>
      <c r="E112" s="21">
        <f>F112*0.9</f>
        <v>87219.000000000015</v>
      </c>
      <c r="F112" s="17">
        <f>F111*1.1</f>
        <v>96910.000000000015</v>
      </c>
      <c r="G112" s="21">
        <f>F112*1.08</f>
        <v>104662.80000000002</v>
      </c>
      <c r="H112" s="21">
        <f>F112*1.16</f>
        <v>112415.6</v>
      </c>
      <c r="I112" s="21">
        <f>F112*1.24</f>
        <v>120168.40000000002</v>
      </c>
      <c r="J112" s="21">
        <f>F112*1.32</f>
        <v>127921.20000000003</v>
      </c>
    </row>
    <row r="113" spans="1:10" x14ac:dyDescent="0.2">
      <c r="A113" s="11"/>
      <c r="B113" s="2" t="s">
        <v>9</v>
      </c>
      <c r="C113" s="21">
        <f>F113*0.7</f>
        <v>74004</v>
      </c>
      <c r="D113" s="21">
        <f>F113*0.8</f>
        <v>84576</v>
      </c>
      <c r="E113" s="21">
        <f>F113*0.9</f>
        <v>95148</v>
      </c>
      <c r="F113" s="17">
        <f>F111*1.2</f>
        <v>105720</v>
      </c>
      <c r="G113" s="21">
        <f>F113*1.08</f>
        <v>114177.60000000001</v>
      </c>
      <c r="H113" s="21">
        <f>F113*1.16</f>
        <v>122635.2</v>
      </c>
      <c r="I113" s="21">
        <f>F113*1.24</f>
        <v>131092.79999999999</v>
      </c>
      <c r="J113" s="21">
        <f>F113*1.32</f>
        <v>139550.39999999999</v>
      </c>
    </row>
    <row r="114" spans="1:10" x14ac:dyDescent="0.2">
      <c r="C114" s="22"/>
      <c r="D114" s="22"/>
      <c r="E114" s="22"/>
      <c r="F114" s="23"/>
      <c r="G114" s="22"/>
      <c r="H114" s="22"/>
      <c r="I114" s="22"/>
      <c r="J114" s="22"/>
    </row>
    <row r="115" spans="1:10" x14ac:dyDescent="0.2">
      <c r="A115" s="2" t="s">
        <v>31</v>
      </c>
      <c r="B115" s="3" t="s">
        <v>14</v>
      </c>
      <c r="C115" s="32">
        <f t="shared" ref="C115:J115" si="7">C126*0.25</f>
        <v>11025</v>
      </c>
      <c r="D115" s="32">
        <f t="shared" si="7"/>
        <v>12600</v>
      </c>
      <c r="E115" s="32">
        <f t="shared" si="7"/>
        <v>14175</v>
      </c>
      <c r="F115" s="32">
        <f t="shared" si="7"/>
        <v>15750</v>
      </c>
      <c r="G115" s="32">
        <f t="shared" si="7"/>
        <v>17010</v>
      </c>
      <c r="H115" s="32">
        <f t="shared" si="7"/>
        <v>18270</v>
      </c>
      <c r="I115" s="32">
        <f t="shared" si="7"/>
        <v>19530</v>
      </c>
      <c r="J115" s="32">
        <f t="shared" si="7"/>
        <v>20790</v>
      </c>
    </row>
    <row r="116" spans="1:10" x14ac:dyDescent="0.2">
      <c r="B116" s="3" t="s">
        <v>42</v>
      </c>
      <c r="C116" s="30">
        <v>19150</v>
      </c>
      <c r="D116" s="30">
        <v>21850</v>
      </c>
      <c r="E116" s="30">
        <v>24600</v>
      </c>
      <c r="F116" s="31">
        <v>27300</v>
      </c>
      <c r="G116" s="30">
        <v>29500</v>
      </c>
      <c r="H116" s="30">
        <v>31700</v>
      </c>
      <c r="I116" s="30">
        <v>33900</v>
      </c>
      <c r="J116" s="30">
        <v>36050</v>
      </c>
    </row>
    <row r="117" spans="1:10" x14ac:dyDescent="0.2">
      <c r="B117" s="3" t="s">
        <v>39</v>
      </c>
      <c r="C117" s="30">
        <v>19150</v>
      </c>
      <c r="D117" s="30">
        <v>21850</v>
      </c>
      <c r="E117" s="30">
        <v>24600</v>
      </c>
      <c r="F117" s="31">
        <v>27300</v>
      </c>
      <c r="G117" s="30">
        <v>29500</v>
      </c>
      <c r="H117" s="30">
        <v>31700</v>
      </c>
      <c r="I117" s="30">
        <v>33900</v>
      </c>
      <c r="J117" s="30">
        <v>36050</v>
      </c>
    </row>
    <row r="118" spans="1:10" x14ac:dyDescent="0.2">
      <c r="B118" s="3" t="s">
        <v>16</v>
      </c>
      <c r="C118" s="30">
        <v>19150</v>
      </c>
      <c r="D118" s="30">
        <v>21850</v>
      </c>
      <c r="E118" s="30">
        <v>24600</v>
      </c>
      <c r="F118" s="31">
        <v>27300</v>
      </c>
      <c r="G118" s="30">
        <v>29500</v>
      </c>
      <c r="H118" s="30">
        <v>32960</v>
      </c>
      <c r="I118" s="30">
        <v>37140</v>
      </c>
      <c r="J118" s="30">
        <v>41320</v>
      </c>
    </row>
    <row r="119" spans="1:10" x14ac:dyDescent="0.2">
      <c r="B119" s="8" t="s">
        <v>40</v>
      </c>
      <c r="C119" s="17">
        <v>31850</v>
      </c>
      <c r="D119" s="17">
        <v>36400</v>
      </c>
      <c r="E119" s="17">
        <v>40950</v>
      </c>
      <c r="F119" s="17">
        <v>45500</v>
      </c>
      <c r="G119" s="17">
        <v>49150</v>
      </c>
      <c r="H119" s="17">
        <v>52800</v>
      </c>
      <c r="I119" s="17">
        <v>56450</v>
      </c>
      <c r="J119" s="17">
        <v>60100</v>
      </c>
    </row>
    <row r="120" spans="1:10" x14ac:dyDescent="0.2">
      <c r="B120" s="8" t="s">
        <v>41</v>
      </c>
      <c r="C120" s="17">
        <v>31850</v>
      </c>
      <c r="D120" s="17">
        <v>36400</v>
      </c>
      <c r="E120" s="17">
        <v>40950</v>
      </c>
      <c r="F120" s="17">
        <v>45500</v>
      </c>
      <c r="G120" s="17">
        <v>49150</v>
      </c>
      <c r="H120" s="17">
        <v>52800</v>
      </c>
      <c r="I120" s="17">
        <v>56450</v>
      </c>
      <c r="J120" s="17">
        <v>60100</v>
      </c>
    </row>
    <row r="121" spans="1:10" x14ac:dyDescent="0.2">
      <c r="B121" s="3" t="s">
        <v>17</v>
      </c>
      <c r="C121" s="21">
        <f>F121*0.7</f>
        <v>22050</v>
      </c>
      <c r="D121" s="21">
        <f>F121*0.8</f>
        <v>25200</v>
      </c>
      <c r="E121" s="21">
        <f>F121*0.9</f>
        <v>28350</v>
      </c>
      <c r="F121" s="17">
        <f>F126*0.5</f>
        <v>31500</v>
      </c>
      <c r="G121" s="21">
        <f>F121*1.08</f>
        <v>34020</v>
      </c>
      <c r="H121" s="21">
        <f>F121*1.16</f>
        <v>36540</v>
      </c>
      <c r="I121" s="21">
        <f>F121*1.24</f>
        <v>39060</v>
      </c>
      <c r="J121" s="21">
        <f>F121*1.32</f>
        <v>41580</v>
      </c>
    </row>
    <row r="122" spans="1:10" x14ac:dyDescent="0.2">
      <c r="B122" s="3" t="s">
        <v>38</v>
      </c>
      <c r="C122" s="17">
        <v>38220</v>
      </c>
      <c r="D122" s="17">
        <v>43680</v>
      </c>
      <c r="E122" s="17">
        <v>49140</v>
      </c>
      <c r="F122" s="17">
        <v>54600</v>
      </c>
      <c r="G122" s="17">
        <v>58980</v>
      </c>
      <c r="H122" s="17">
        <v>63360</v>
      </c>
      <c r="I122" s="17">
        <v>67740</v>
      </c>
      <c r="J122" s="17">
        <v>72120</v>
      </c>
    </row>
    <row r="123" spans="1:10" x14ac:dyDescent="0.2">
      <c r="B123" s="18" t="s">
        <v>43</v>
      </c>
      <c r="C123" s="16">
        <v>47600</v>
      </c>
      <c r="D123" s="16">
        <v>54400</v>
      </c>
      <c r="E123" s="16">
        <v>61200</v>
      </c>
      <c r="F123" s="17">
        <v>68000</v>
      </c>
      <c r="G123" s="16">
        <v>73450</v>
      </c>
      <c r="H123" s="16">
        <v>78900</v>
      </c>
      <c r="I123" s="16">
        <v>84350</v>
      </c>
      <c r="J123" s="16">
        <v>89800</v>
      </c>
    </row>
    <row r="124" spans="1:10" x14ac:dyDescent="0.2">
      <c r="B124" s="3" t="s">
        <v>44</v>
      </c>
      <c r="C124" s="16">
        <v>47600</v>
      </c>
      <c r="D124" s="16">
        <v>54400</v>
      </c>
      <c r="E124" s="16">
        <v>61200</v>
      </c>
      <c r="F124" s="17">
        <v>68000</v>
      </c>
      <c r="G124" s="16">
        <v>73450</v>
      </c>
      <c r="H124" s="16">
        <v>78900</v>
      </c>
      <c r="I124" s="16">
        <v>84350</v>
      </c>
      <c r="J124" s="16">
        <v>89800</v>
      </c>
    </row>
    <row r="125" spans="1:10" x14ac:dyDescent="0.2">
      <c r="B125" s="18" t="s">
        <v>18</v>
      </c>
      <c r="C125" s="21">
        <f>F125*0.7</f>
        <v>35280</v>
      </c>
      <c r="D125" s="21">
        <f>F125*0.8</f>
        <v>40320</v>
      </c>
      <c r="E125" s="21">
        <f>F125*0.9</f>
        <v>45360</v>
      </c>
      <c r="F125" s="17">
        <f>F126*0.8</f>
        <v>50400</v>
      </c>
      <c r="G125" s="21">
        <f>F125*1.08</f>
        <v>54432</v>
      </c>
      <c r="H125" s="21">
        <f>F125*1.16</f>
        <v>58463.999999999993</v>
      </c>
      <c r="I125" s="21">
        <f>F125*1.24</f>
        <v>62496</v>
      </c>
      <c r="J125" s="21">
        <f>F125*1.32</f>
        <v>66528</v>
      </c>
    </row>
    <row r="126" spans="1:10" x14ac:dyDescent="0.2">
      <c r="B126" s="7" t="s">
        <v>8</v>
      </c>
      <c r="C126" s="21">
        <f>F126*0.7</f>
        <v>44100</v>
      </c>
      <c r="D126" s="21">
        <f>F126*0.8</f>
        <v>50400</v>
      </c>
      <c r="E126" s="21">
        <f>F126*0.9</f>
        <v>56700</v>
      </c>
      <c r="F126" s="17">
        <v>63000</v>
      </c>
      <c r="G126" s="21">
        <f>F126*1.08</f>
        <v>68040</v>
      </c>
      <c r="H126" s="21">
        <f>F126*1.16</f>
        <v>73080</v>
      </c>
      <c r="I126" s="21">
        <f>F126*1.24</f>
        <v>78120</v>
      </c>
      <c r="J126" s="21">
        <f>F126*1.32</f>
        <v>83160</v>
      </c>
    </row>
    <row r="127" spans="1:10" x14ac:dyDescent="0.2">
      <c r="A127" s="11"/>
      <c r="B127" s="7" t="s">
        <v>11</v>
      </c>
      <c r="C127" s="21">
        <f>F127*0.7</f>
        <v>48510</v>
      </c>
      <c r="D127" s="21">
        <f>F127*0.8</f>
        <v>55440</v>
      </c>
      <c r="E127" s="21">
        <f>F127*0.9</f>
        <v>62370</v>
      </c>
      <c r="F127" s="17">
        <f>F126*1.1</f>
        <v>69300</v>
      </c>
      <c r="G127" s="21">
        <f>F127*1.08</f>
        <v>74844</v>
      </c>
      <c r="H127" s="21">
        <f>F127*1.16</f>
        <v>80388</v>
      </c>
      <c r="I127" s="21">
        <f>F127*1.24</f>
        <v>85932</v>
      </c>
      <c r="J127" s="21">
        <f>F127*1.32</f>
        <v>91476</v>
      </c>
    </row>
    <row r="128" spans="1:10" x14ac:dyDescent="0.2">
      <c r="A128" s="11"/>
      <c r="B128" s="2" t="s">
        <v>9</v>
      </c>
      <c r="C128" s="21">
        <f>F128*0.7</f>
        <v>52920</v>
      </c>
      <c r="D128" s="21">
        <f>F128*0.8</f>
        <v>60480</v>
      </c>
      <c r="E128" s="21">
        <f>F128*0.9</f>
        <v>68040</v>
      </c>
      <c r="F128" s="17">
        <f>F126*1.2</f>
        <v>75600</v>
      </c>
      <c r="G128" s="21">
        <f>F128*1.08</f>
        <v>81648</v>
      </c>
      <c r="H128" s="21">
        <f>F128*1.16</f>
        <v>87696</v>
      </c>
      <c r="I128" s="21">
        <f>F128*1.24</f>
        <v>93744</v>
      </c>
      <c r="J128" s="21">
        <f>F128*1.32</f>
        <v>99792</v>
      </c>
    </row>
    <row r="129" spans="1:10" x14ac:dyDescent="0.2">
      <c r="C129" s="22"/>
      <c r="D129" s="22"/>
      <c r="E129" s="22"/>
      <c r="F129" s="23"/>
      <c r="G129" s="22"/>
      <c r="H129" s="22"/>
      <c r="I129" s="22"/>
      <c r="J129" s="22"/>
    </row>
    <row r="130" spans="1:10" x14ac:dyDescent="0.2">
      <c r="A130" s="6" t="s">
        <v>3</v>
      </c>
      <c r="B130" s="6"/>
      <c r="C130" s="22"/>
      <c r="D130" s="22"/>
      <c r="E130" s="22"/>
      <c r="F130" s="23"/>
      <c r="G130" s="22"/>
      <c r="H130" s="22"/>
      <c r="I130" s="22"/>
      <c r="J130" s="22"/>
    </row>
    <row r="131" spans="1:10" x14ac:dyDescent="0.2">
      <c r="A131" s="2" t="s">
        <v>32</v>
      </c>
      <c r="B131" s="3" t="s">
        <v>14</v>
      </c>
      <c r="C131" s="32">
        <f t="shared" ref="C131:J131" si="8">C142*0.25</f>
        <v>14367.499999999998</v>
      </c>
      <c r="D131" s="32">
        <f t="shared" si="8"/>
        <v>16420</v>
      </c>
      <c r="E131" s="32">
        <f t="shared" si="8"/>
        <v>18472.5</v>
      </c>
      <c r="F131" s="32">
        <f t="shared" si="8"/>
        <v>20525</v>
      </c>
      <c r="G131" s="32">
        <f t="shared" si="8"/>
        <v>22167</v>
      </c>
      <c r="H131" s="32">
        <f t="shared" si="8"/>
        <v>23809</v>
      </c>
      <c r="I131" s="32">
        <f t="shared" si="8"/>
        <v>25451</v>
      </c>
      <c r="J131" s="32">
        <f t="shared" si="8"/>
        <v>27093</v>
      </c>
    </row>
    <row r="132" spans="1:10" x14ac:dyDescent="0.2">
      <c r="B132" s="3" t="s">
        <v>42</v>
      </c>
      <c r="C132" s="30">
        <v>19250</v>
      </c>
      <c r="D132" s="30">
        <v>22000</v>
      </c>
      <c r="E132" s="30">
        <v>24750</v>
      </c>
      <c r="F132" s="31">
        <v>27500</v>
      </c>
      <c r="G132" s="30">
        <v>29700</v>
      </c>
      <c r="H132" s="30">
        <v>31900</v>
      </c>
      <c r="I132" s="30">
        <v>34100</v>
      </c>
      <c r="J132" s="30">
        <v>36300</v>
      </c>
    </row>
    <row r="133" spans="1:10" x14ac:dyDescent="0.2">
      <c r="B133" s="3" t="s">
        <v>39</v>
      </c>
      <c r="C133" s="30">
        <v>19250</v>
      </c>
      <c r="D133" s="30">
        <v>22000</v>
      </c>
      <c r="E133" s="30">
        <v>24750</v>
      </c>
      <c r="F133" s="31">
        <v>27500</v>
      </c>
      <c r="G133" s="30">
        <v>29700</v>
      </c>
      <c r="H133" s="30">
        <v>31900</v>
      </c>
      <c r="I133" s="30">
        <v>34100</v>
      </c>
      <c r="J133" s="30">
        <v>36300</v>
      </c>
    </row>
    <row r="134" spans="1:10" x14ac:dyDescent="0.2">
      <c r="B134" s="3" t="s">
        <v>16</v>
      </c>
      <c r="C134" s="30">
        <v>19250</v>
      </c>
      <c r="D134" s="30">
        <v>22000</v>
      </c>
      <c r="E134" s="30">
        <v>24750</v>
      </c>
      <c r="F134" s="31">
        <v>27500</v>
      </c>
      <c r="G134" s="30">
        <v>29700</v>
      </c>
      <c r="H134" s="30">
        <v>32960</v>
      </c>
      <c r="I134" s="30">
        <v>37140</v>
      </c>
      <c r="J134" s="30">
        <v>41320</v>
      </c>
    </row>
    <row r="135" spans="1:10" x14ac:dyDescent="0.2">
      <c r="B135" s="8" t="s">
        <v>40</v>
      </c>
      <c r="C135" s="17">
        <v>32100</v>
      </c>
      <c r="D135" s="17">
        <v>36700</v>
      </c>
      <c r="E135" s="17">
        <v>41300</v>
      </c>
      <c r="F135" s="17">
        <v>45850</v>
      </c>
      <c r="G135" s="17">
        <v>49550</v>
      </c>
      <c r="H135" s="17">
        <v>53200</v>
      </c>
      <c r="I135" s="17">
        <v>56900</v>
      </c>
      <c r="J135" s="17">
        <v>60550</v>
      </c>
    </row>
    <row r="136" spans="1:10" x14ac:dyDescent="0.2">
      <c r="A136" s="6"/>
      <c r="B136" s="8" t="s">
        <v>41</v>
      </c>
      <c r="C136" s="17">
        <v>32100</v>
      </c>
      <c r="D136" s="17">
        <v>36700</v>
      </c>
      <c r="E136" s="17">
        <v>41300</v>
      </c>
      <c r="F136" s="17">
        <v>45850</v>
      </c>
      <c r="G136" s="17">
        <v>49550</v>
      </c>
      <c r="H136" s="17">
        <v>53200</v>
      </c>
      <c r="I136" s="17">
        <v>56900</v>
      </c>
      <c r="J136" s="17">
        <v>60550</v>
      </c>
    </row>
    <row r="137" spans="1:10" x14ac:dyDescent="0.2">
      <c r="A137" s="6"/>
      <c r="B137" s="3" t="s">
        <v>17</v>
      </c>
      <c r="C137" s="21">
        <f>F137*0.7</f>
        <v>28734.999999999996</v>
      </c>
      <c r="D137" s="21">
        <f>F137*0.8</f>
        <v>32840</v>
      </c>
      <c r="E137" s="21">
        <f>F137*0.9</f>
        <v>36945</v>
      </c>
      <c r="F137" s="17">
        <f>F142*0.5</f>
        <v>41050</v>
      </c>
      <c r="G137" s="21">
        <f>F137*1.08</f>
        <v>44334</v>
      </c>
      <c r="H137" s="21">
        <f>F137*1.16</f>
        <v>47618</v>
      </c>
      <c r="I137" s="21">
        <f>F137*1.24</f>
        <v>50902</v>
      </c>
      <c r="J137" s="21">
        <f>F137*1.32</f>
        <v>54186</v>
      </c>
    </row>
    <row r="138" spans="1:10" x14ac:dyDescent="0.2">
      <c r="B138" s="3" t="s">
        <v>38</v>
      </c>
      <c r="C138" s="17">
        <v>38520</v>
      </c>
      <c r="D138" s="17">
        <v>44040</v>
      </c>
      <c r="E138" s="17">
        <v>49560</v>
      </c>
      <c r="F138" s="17">
        <v>55020</v>
      </c>
      <c r="G138" s="17">
        <v>59460</v>
      </c>
      <c r="H138" s="17">
        <v>63840</v>
      </c>
      <c r="I138" s="17">
        <v>68280</v>
      </c>
      <c r="J138" s="17">
        <v>72660</v>
      </c>
    </row>
    <row r="139" spans="1:10" x14ac:dyDescent="0.2">
      <c r="B139" s="18" t="s">
        <v>43</v>
      </c>
      <c r="C139" s="16">
        <v>47600</v>
      </c>
      <c r="D139" s="16">
        <v>54400</v>
      </c>
      <c r="E139" s="16">
        <v>61200</v>
      </c>
      <c r="F139" s="17">
        <v>68000</v>
      </c>
      <c r="G139" s="16">
        <v>73450</v>
      </c>
      <c r="H139" s="16">
        <v>78900</v>
      </c>
      <c r="I139" s="16">
        <v>84350</v>
      </c>
      <c r="J139" s="16">
        <v>89800</v>
      </c>
    </row>
    <row r="140" spans="1:10" x14ac:dyDescent="0.2">
      <c r="B140" s="3" t="s">
        <v>44</v>
      </c>
      <c r="C140" s="16">
        <v>47600</v>
      </c>
      <c r="D140" s="16">
        <v>54400</v>
      </c>
      <c r="E140" s="16">
        <v>61200</v>
      </c>
      <c r="F140" s="17">
        <v>68000</v>
      </c>
      <c r="G140" s="16">
        <v>73450</v>
      </c>
      <c r="H140" s="16">
        <v>78900</v>
      </c>
      <c r="I140" s="16">
        <v>84350</v>
      </c>
      <c r="J140" s="16">
        <v>89800</v>
      </c>
    </row>
    <row r="141" spans="1:10" x14ac:dyDescent="0.2">
      <c r="B141" s="18" t="s">
        <v>18</v>
      </c>
      <c r="C141" s="21">
        <f>F141*0.7</f>
        <v>45976</v>
      </c>
      <c r="D141" s="21">
        <f>F141*0.8</f>
        <v>52544</v>
      </c>
      <c r="E141" s="21">
        <f>F141*0.9</f>
        <v>59112</v>
      </c>
      <c r="F141" s="17">
        <f>F142*0.8</f>
        <v>65680</v>
      </c>
      <c r="G141" s="21">
        <f>F141*1.08</f>
        <v>70934.400000000009</v>
      </c>
      <c r="H141" s="21">
        <f>F141*1.16</f>
        <v>76188.799999999988</v>
      </c>
      <c r="I141" s="21">
        <f>F141*1.24</f>
        <v>81443.199999999997</v>
      </c>
      <c r="J141" s="21">
        <f>F141*1.32</f>
        <v>86697.600000000006</v>
      </c>
    </row>
    <row r="142" spans="1:10" x14ac:dyDescent="0.2">
      <c r="B142" s="7" t="s">
        <v>8</v>
      </c>
      <c r="C142" s="21">
        <f>F142*0.7</f>
        <v>57469.999999999993</v>
      </c>
      <c r="D142" s="21">
        <f>F142*0.8</f>
        <v>65680</v>
      </c>
      <c r="E142" s="21">
        <f>F142*0.9</f>
        <v>73890</v>
      </c>
      <c r="F142" s="17">
        <v>82100</v>
      </c>
      <c r="G142" s="21">
        <f>F142*1.08</f>
        <v>88668</v>
      </c>
      <c r="H142" s="21">
        <f>F142*1.16</f>
        <v>95236</v>
      </c>
      <c r="I142" s="21">
        <f>F142*1.24</f>
        <v>101804</v>
      </c>
      <c r="J142" s="21">
        <f>F142*1.32</f>
        <v>108372</v>
      </c>
    </row>
    <row r="143" spans="1:10" x14ac:dyDescent="0.2">
      <c r="B143" s="7" t="s">
        <v>11</v>
      </c>
      <c r="C143" s="21">
        <f>F143*0.7</f>
        <v>63217.000000000007</v>
      </c>
      <c r="D143" s="21">
        <f>F143*0.8</f>
        <v>72248.000000000015</v>
      </c>
      <c r="E143" s="21">
        <f>F143*0.9</f>
        <v>81279.000000000015</v>
      </c>
      <c r="F143" s="17">
        <f>F142*1.1</f>
        <v>90310.000000000015</v>
      </c>
      <c r="G143" s="21">
        <f>F143*1.08</f>
        <v>97534.800000000017</v>
      </c>
      <c r="H143" s="21">
        <f>F143*1.16</f>
        <v>104759.6</v>
      </c>
      <c r="I143" s="21">
        <f>F143*1.24</f>
        <v>111984.40000000002</v>
      </c>
      <c r="J143" s="21">
        <f>F143*1.32</f>
        <v>119209.20000000003</v>
      </c>
    </row>
    <row r="144" spans="1:10" x14ac:dyDescent="0.2">
      <c r="B144" s="2" t="s">
        <v>9</v>
      </c>
      <c r="C144" s="21">
        <f>F144*0.7</f>
        <v>68964</v>
      </c>
      <c r="D144" s="21">
        <f>F144*0.8</f>
        <v>78816</v>
      </c>
      <c r="E144" s="21">
        <f>F144*0.9</f>
        <v>88668</v>
      </c>
      <c r="F144" s="17">
        <f>F142*1.2</f>
        <v>98520</v>
      </c>
      <c r="G144" s="21">
        <f>F144*1.08</f>
        <v>106401.60000000001</v>
      </c>
      <c r="H144" s="21">
        <f>F144*1.16</f>
        <v>114283.2</v>
      </c>
      <c r="I144" s="21">
        <f>F144*1.24</f>
        <v>122164.8</v>
      </c>
      <c r="J144" s="21">
        <f>F144*1.32</f>
        <v>130046.40000000001</v>
      </c>
    </row>
    <row r="145" spans="1:10" x14ac:dyDescent="0.2">
      <c r="C145" s="22"/>
      <c r="D145" s="22"/>
      <c r="E145" s="22"/>
      <c r="F145" s="23"/>
      <c r="G145" s="22"/>
      <c r="H145" s="22"/>
      <c r="I145" s="22"/>
      <c r="J145" s="22"/>
    </row>
    <row r="146" spans="1:10" x14ac:dyDescent="0.2">
      <c r="A146" s="2" t="s">
        <v>33</v>
      </c>
      <c r="B146" s="3" t="s">
        <v>14</v>
      </c>
      <c r="C146" s="32">
        <f t="shared" ref="C146:J146" si="9">C157*0.25</f>
        <v>19197.5</v>
      </c>
      <c r="D146" s="32">
        <f t="shared" si="9"/>
        <v>21940</v>
      </c>
      <c r="E146" s="32">
        <f t="shared" si="9"/>
        <v>24682.5</v>
      </c>
      <c r="F146" s="32">
        <f t="shared" si="9"/>
        <v>27425</v>
      </c>
      <c r="G146" s="32">
        <f t="shared" si="9"/>
        <v>29619.000000000004</v>
      </c>
      <c r="H146" s="32">
        <f t="shared" si="9"/>
        <v>31812.999999999996</v>
      </c>
      <c r="I146" s="32">
        <f t="shared" si="9"/>
        <v>34007</v>
      </c>
      <c r="J146" s="32">
        <f t="shared" si="9"/>
        <v>36201</v>
      </c>
    </row>
    <row r="147" spans="1:10" x14ac:dyDescent="0.2">
      <c r="B147" s="3" t="s">
        <v>42</v>
      </c>
      <c r="C147" s="30">
        <v>22900</v>
      </c>
      <c r="D147" s="30">
        <v>26150</v>
      </c>
      <c r="E147" s="30">
        <v>29400</v>
      </c>
      <c r="F147" s="31">
        <v>32650</v>
      </c>
      <c r="G147" s="30">
        <v>35300</v>
      </c>
      <c r="H147" s="30">
        <v>37900</v>
      </c>
      <c r="I147" s="30">
        <v>40500</v>
      </c>
      <c r="J147" s="30">
        <v>43100</v>
      </c>
    </row>
    <row r="148" spans="1:10" x14ac:dyDescent="0.2">
      <c r="B148" s="3" t="s">
        <v>39</v>
      </c>
      <c r="C148" s="30">
        <v>22900</v>
      </c>
      <c r="D148" s="30">
        <v>26150</v>
      </c>
      <c r="E148" s="30">
        <v>29400</v>
      </c>
      <c r="F148" s="31">
        <v>32650</v>
      </c>
      <c r="G148" s="30">
        <v>35300</v>
      </c>
      <c r="H148" s="30">
        <v>37900</v>
      </c>
      <c r="I148" s="30">
        <v>40500</v>
      </c>
      <c r="J148" s="30">
        <v>43100</v>
      </c>
    </row>
    <row r="149" spans="1:10" x14ac:dyDescent="0.2">
      <c r="B149" s="3" t="s">
        <v>16</v>
      </c>
      <c r="C149" s="30">
        <v>22900</v>
      </c>
      <c r="D149" s="30">
        <v>26150</v>
      </c>
      <c r="E149" s="30">
        <v>29400</v>
      </c>
      <c r="F149" s="31">
        <v>32650</v>
      </c>
      <c r="G149" s="30">
        <v>35300</v>
      </c>
      <c r="H149" s="30">
        <v>37900</v>
      </c>
      <c r="I149" s="30">
        <v>40500</v>
      </c>
      <c r="J149" s="30">
        <v>43100</v>
      </c>
    </row>
    <row r="150" spans="1:10" x14ac:dyDescent="0.2">
      <c r="B150" s="8" t="s">
        <v>40</v>
      </c>
      <c r="C150" s="17">
        <v>38100</v>
      </c>
      <c r="D150" s="17">
        <v>43550</v>
      </c>
      <c r="E150" s="17">
        <v>49000</v>
      </c>
      <c r="F150" s="17">
        <v>54400</v>
      </c>
      <c r="G150" s="17">
        <v>58800</v>
      </c>
      <c r="H150" s="17">
        <v>63150</v>
      </c>
      <c r="I150" s="17">
        <v>67500</v>
      </c>
      <c r="J150" s="17">
        <v>71850</v>
      </c>
    </row>
    <row r="151" spans="1:10" x14ac:dyDescent="0.2">
      <c r="B151" s="8" t="s">
        <v>41</v>
      </c>
      <c r="C151" s="17">
        <v>38100</v>
      </c>
      <c r="D151" s="17">
        <v>43550</v>
      </c>
      <c r="E151" s="17">
        <v>49000</v>
      </c>
      <c r="F151" s="17">
        <v>54400</v>
      </c>
      <c r="G151" s="17">
        <v>58800</v>
      </c>
      <c r="H151" s="17">
        <v>63150</v>
      </c>
      <c r="I151" s="17">
        <v>67500</v>
      </c>
      <c r="J151" s="17">
        <v>71850</v>
      </c>
    </row>
    <row r="152" spans="1:10" x14ac:dyDescent="0.2">
      <c r="B152" s="3" t="s">
        <v>17</v>
      </c>
      <c r="C152" s="21">
        <f>F152*0.7</f>
        <v>38395</v>
      </c>
      <c r="D152" s="21">
        <f>F152*0.8</f>
        <v>43880</v>
      </c>
      <c r="E152" s="21">
        <f>F152*0.9</f>
        <v>49365</v>
      </c>
      <c r="F152" s="17">
        <f>F157*0.5</f>
        <v>54850</v>
      </c>
      <c r="G152" s="21">
        <f>F152*1.08</f>
        <v>59238.000000000007</v>
      </c>
      <c r="H152" s="21">
        <f>F152*1.16</f>
        <v>63625.999999999993</v>
      </c>
      <c r="I152" s="21">
        <f>F152*1.24</f>
        <v>68014</v>
      </c>
      <c r="J152" s="21">
        <f>F152*1.32</f>
        <v>72402</v>
      </c>
    </row>
    <row r="153" spans="1:10" x14ac:dyDescent="0.2">
      <c r="B153" s="3" t="s">
        <v>38</v>
      </c>
      <c r="C153" s="17">
        <v>45720</v>
      </c>
      <c r="D153" s="17">
        <v>52260</v>
      </c>
      <c r="E153" s="17">
        <v>58800</v>
      </c>
      <c r="F153" s="17">
        <v>65280</v>
      </c>
      <c r="G153" s="17">
        <v>70560</v>
      </c>
      <c r="H153" s="17">
        <v>75780</v>
      </c>
      <c r="I153" s="17">
        <v>81000</v>
      </c>
      <c r="J153" s="17">
        <v>86220</v>
      </c>
    </row>
    <row r="154" spans="1:10" x14ac:dyDescent="0.2">
      <c r="B154" s="18" t="s">
        <v>43</v>
      </c>
      <c r="C154" s="16">
        <v>47600</v>
      </c>
      <c r="D154" s="16">
        <v>54400</v>
      </c>
      <c r="E154" s="16">
        <v>61200</v>
      </c>
      <c r="F154" s="17">
        <v>68000</v>
      </c>
      <c r="G154" s="16">
        <v>73450</v>
      </c>
      <c r="H154" s="16">
        <v>78900</v>
      </c>
      <c r="I154" s="16">
        <v>84350</v>
      </c>
      <c r="J154" s="16">
        <v>89800</v>
      </c>
    </row>
    <row r="155" spans="1:10" x14ac:dyDescent="0.2">
      <c r="B155" s="3" t="s">
        <v>44</v>
      </c>
      <c r="C155" s="16">
        <v>47600</v>
      </c>
      <c r="D155" s="16">
        <v>54400</v>
      </c>
      <c r="E155" s="16">
        <v>61200</v>
      </c>
      <c r="F155" s="17">
        <v>68000</v>
      </c>
      <c r="G155" s="16">
        <v>73450</v>
      </c>
      <c r="H155" s="16">
        <v>78900</v>
      </c>
      <c r="I155" s="16">
        <v>84350</v>
      </c>
      <c r="J155" s="16">
        <v>89800</v>
      </c>
    </row>
    <row r="156" spans="1:10" x14ac:dyDescent="0.2">
      <c r="B156" s="18" t="s">
        <v>18</v>
      </c>
      <c r="C156" s="21">
        <f>F156*0.7</f>
        <v>61431.999999999993</v>
      </c>
      <c r="D156" s="21">
        <f>F156*0.8</f>
        <v>70208</v>
      </c>
      <c r="E156" s="21">
        <f>F156*0.9</f>
        <v>78984</v>
      </c>
      <c r="F156" s="17">
        <f>F157*0.8</f>
        <v>87760</v>
      </c>
      <c r="G156" s="21">
        <f>F156*1.08</f>
        <v>94780.800000000003</v>
      </c>
      <c r="H156" s="21">
        <f>F156*1.16</f>
        <v>101801.59999999999</v>
      </c>
      <c r="I156" s="21">
        <f>F156*1.24</f>
        <v>108822.39999999999</v>
      </c>
      <c r="J156" s="21">
        <f>F156*1.32</f>
        <v>115843.20000000001</v>
      </c>
    </row>
    <row r="157" spans="1:10" x14ac:dyDescent="0.2">
      <c r="B157" s="7" t="s">
        <v>8</v>
      </c>
      <c r="C157" s="21">
        <f>F157*0.7</f>
        <v>76790</v>
      </c>
      <c r="D157" s="21">
        <f>F157*0.8</f>
        <v>87760</v>
      </c>
      <c r="E157" s="21">
        <f>F157*0.9</f>
        <v>98730</v>
      </c>
      <c r="F157" s="17">
        <v>109700</v>
      </c>
      <c r="G157" s="21">
        <f>F157*1.08</f>
        <v>118476.00000000001</v>
      </c>
      <c r="H157" s="21">
        <f>F157*1.16</f>
        <v>127251.99999999999</v>
      </c>
      <c r="I157" s="21">
        <f>F157*1.24</f>
        <v>136028</v>
      </c>
      <c r="J157" s="21">
        <f>F157*1.32</f>
        <v>144804</v>
      </c>
    </row>
    <row r="158" spans="1:10" x14ac:dyDescent="0.2">
      <c r="B158" s="7" t="s">
        <v>11</v>
      </c>
      <c r="C158" s="21">
        <f>F158*0.7</f>
        <v>84469</v>
      </c>
      <c r="D158" s="21">
        <f>F158*0.8</f>
        <v>96536.000000000015</v>
      </c>
      <c r="E158" s="21">
        <f>F158*0.9</f>
        <v>108603.00000000001</v>
      </c>
      <c r="F158" s="17">
        <f>F157*1.1</f>
        <v>120670.00000000001</v>
      </c>
      <c r="G158" s="21">
        <f>F158*1.08</f>
        <v>130323.60000000002</v>
      </c>
      <c r="H158" s="21">
        <f>F158*1.16</f>
        <v>139977.20000000001</v>
      </c>
      <c r="I158" s="21">
        <f>F158*1.24</f>
        <v>149630.80000000002</v>
      </c>
      <c r="J158" s="21">
        <f>F158*1.32</f>
        <v>159284.40000000002</v>
      </c>
    </row>
    <row r="159" spans="1:10" x14ac:dyDescent="0.2">
      <c r="B159" s="2" t="s">
        <v>9</v>
      </c>
      <c r="C159" s="21">
        <f>F159*0.7</f>
        <v>92148</v>
      </c>
      <c r="D159" s="21">
        <f>F159*0.8</f>
        <v>105312</v>
      </c>
      <c r="E159" s="21">
        <f>F159*0.9</f>
        <v>118476</v>
      </c>
      <c r="F159" s="17">
        <f>F157*1.2</f>
        <v>131640</v>
      </c>
      <c r="G159" s="21">
        <f>F159*1.08</f>
        <v>142171.20000000001</v>
      </c>
      <c r="H159" s="21">
        <f>F159*1.16</f>
        <v>152702.39999999999</v>
      </c>
      <c r="I159" s="21">
        <f>F159*1.24</f>
        <v>163233.60000000001</v>
      </c>
      <c r="J159" s="21">
        <f>F159*1.32</f>
        <v>173764.80000000002</v>
      </c>
    </row>
    <row r="160" spans="1:10" x14ac:dyDescent="0.2">
      <c r="C160" s="21"/>
      <c r="D160" s="21"/>
      <c r="E160" s="21"/>
      <c r="F160" s="17"/>
      <c r="G160" s="21"/>
      <c r="H160" s="21"/>
      <c r="I160" s="21"/>
      <c r="J160" s="21"/>
    </row>
    <row r="161" spans="1:10" x14ac:dyDescent="0.2">
      <c r="A161" s="6" t="s">
        <v>34</v>
      </c>
      <c r="C161" s="21"/>
      <c r="D161" s="21"/>
      <c r="E161" s="21"/>
      <c r="F161" s="17"/>
      <c r="G161" s="21"/>
      <c r="H161" s="21"/>
      <c r="I161" s="21"/>
      <c r="J161" s="21"/>
    </row>
    <row r="162" spans="1:10" x14ac:dyDescent="0.2">
      <c r="A162" s="2" t="s">
        <v>36</v>
      </c>
      <c r="B162" s="3" t="s">
        <v>14</v>
      </c>
      <c r="C162" s="32">
        <f t="shared" ref="C162:J162" si="10">C173*0.25</f>
        <v>12757.5</v>
      </c>
      <c r="D162" s="32">
        <f t="shared" si="10"/>
        <v>14580</v>
      </c>
      <c r="E162" s="32">
        <f t="shared" si="10"/>
        <v>16402.5</v>
      </c>
      <c r="F162" s="32">
        <f t="shared" si="10"/>
        <v>18225</v>
      </c>
      <c r="G162" s="32">
        <f t="shared" si="10"/>
        <v>19683</v>
      </c>
      <c r="H162" s="32">
        <f t="shared" si="10"/>
        <v>21141</v>
      </c>
      <c r="I162" s="32">
        <f t="shared" si="10"/>
        <v>22599</v>
      </c>
      <c r="J162" s="32">
        <f t="shared" si="10"/>
        <v>24057</v>
      </c>
    </row>
    <row r="163" spans="1:10" x14ac:dyDescent="0.2">
      <c r="B163" s="3" t="s">
        <v>42</v>
      </c>
      <c r="C163" s="30">
        <v>19150</v>
      </c>
      <c r="D163" s="30">
        <v>21850</v>
      </c>
      <c r="E163" s="30">
        <v>24600</v>
      </c>
      <c r="F163" s="31">
        <v>27300</v>
      </c>
      <c r="G163" s="30">
        <v>29500</v>
      </c>
      <c r="H163" s="30">
        <v>31700</v>
      </c>
      <c r="I163" s="30">
        <v>33900</v>
      </c>
      <c r="J163" s="30">
        <v>36050</v>
      </c>
    </row>
    <row r="164" spans="1:10" x14ac:dyDescent="0.2">
      <c r="B164" s="3" t="s">
        <v>39</v>
      </c>
      <c r="C164" s="30">
        <v>19150</v>
      </c>
      <c r="D164" s="30">
        <v>21850</v>
      </c>
      <c r="E164" s="30">
        <v>24600</v>
      </c>
      <c r="F164" s="31">
        <v>27300</v>
      </c>
      <c r="G164" s="30">
        <v>29500</v>
      </c>
      <c r="H164" s="30">
        <v>31700</v>
      </c>
      <c r="I164" s="30">
        <v>33900</v>
      </c>
      <c r="J164" s="30">
        <v>36050</v>
      </c>
    </row>
    <row r="165" spans="1:10" x14ac:dyDescent="0.2">
      <c r="B165" s="3" t="s">
        <v>16</v>
      </c>
      <c r="C165" s="30">
        <v>19150</v>
      </c>
      <c r="D165" s="30">
        <v>21850</v>
      </c>
      <c r="E165" s="30">
        <v>24600</v>
      </c>
      <c r="F165" s="31">
        <v>27300</v>
      </c>
      <c r="G165" s="30">
        <v>29500</v>
      </c>
      <c r="H165" s="30">
        <v>32960</v>
      </c>
      <c r="I165" s="30">
        <v>37140</v>
      </c>
      <c r="J165" s="30">
        <v>41320</v>
      </c>
    </row>
    <row r="166" spans="1:10" x14ac:dyDescent="0.2">
      <c r="B166" s="8" t="s">
        <v>40</v>
      </c>
      <c r="C166" s="17">
        <v>31850</v>
      </c>
      <c r="D166" s="17">
        <v>36400</v>
      </c>
      <c r="E166" s="17">
        <v>40950</v>
      </c>
      <c r="F166" s="17">
        <v>45500</v>
      </c>
      <c r="G166" s="17">
        <v>49150</v>
      </c>
      <c r="H166" s="17">
        <v>52800</v>
      </c>
      <c r="I166" s="17">
        <v>56450</v>
      </c>
      <c r="J166" s="17">
        <v>60100</v>
      </c>
    </row>
    <row r="167" spans="1:10" x14ac:dyDescent="0.2">
      <c r="B167" s="8" t="s">
        <v>41</v>
      </c>
      <c r="C167" s="17">
        <v>31850</v>
      </c>
      <c r="D167" s="17">
        <v>36400</v>
      </c>
      <c r="E167" s="17">
        <v>40950</v>
      </c>
      <c r="F167" s="17">
        <v>45500</v>
      </c>
      <c r="G167" s="17">
        <v>49150</v>
      </c>
      <c r="H167" s="17">
        <v>52800</v>
      </c>
      <c r="I167" s="17">
        <v>56450</v>
      </c>
      <c r="J167" s="17">
        <v>60100</v>
      </c>
    </row>
    <row r="168" spans="1:10" x14ac:dyDescent="0.2">
      <c r="B168" s="3" t="s">
        <v>17</v>
      </c>
      <c r="C168" s="21">
        <f>F168*0.7</f>
        <v>25515</v>
      </c>
      <c r="D168" s="21">
        <f>F168*0.8</f>
        <v>29160</v>
      </c>
      <c r="E168" s="21">
        <f>F168*0.9</f>
        <v>32805</v>
      </c>
      <c r="F168" s="17">
        <f>F173*0.5</f>
        <v>36450</v>
      </c>
      <c r="G168" s="21">
        <f>F168*1.08</f>
        <v>39366</v>
      </c>
      <c r="H168" s="21">
        <f>F168*1.16</f>
        <v>42282</v>
      </c>
      <c r="I168" s="21">
        <f>F168*1.24</f>
        <v>45198</v>
      </c>
      <c r="J168" s="21">
        <f>F168*1.32</f>
        <v>48114</v>
      </c>
    </row>
    <row r="169" spans="1:10" x14ac:dyDescent="0.2">
      <c r="B169" s="3" t="s">
        <v>38</v>
      </c>
      <c r="C169" s="17">
        <v>38220</v>
      </c>
      <c r="D169" s="17">
        <v>43680</v>
      </c>
      <c r="E169" s="17">
        <v>49140</v>
      </c>
      <c r="F169" s="17">
        <v>54600</v>
      </c>
      <c r="G169" s="17">
        <v>58980</v>
      </c>
      <c r="H169" s="17">
        <v>63360</v>
      </c>
      <c r="I169" s="17">
        <v>67740</v>
      </c>
      <c r="J169" s="17">
        <v>72120</v>
      </c>
    </row>
    <row r="170" spans="1:10" x14ac:dyDescent="0.2">
      <c r="B170" s="18" t="s">
        <v>43</v>
      </c>
      <c r="C170" s="16">
        <v>47600</v>
      </c>
      <c r="D170" s="16">
        <v>54400</v>
      </c>
      <c r="E170" s="16">
        <v>61200</v>
      </c>
      <c r="F170" s="17">
        <v>68000</v>
      </c>
      <c r="G170" s="16">
        <v>73450</v>
      </c>
      <c r="H170" s="16">
        <v>78900</v>
      </c>
      <c r="I170" s="16">
        <v>84350</v>
      </c>
      <c r="J170" s="16">
        <v>89800</v>
      </c>
    </row>
    <row r="171" spans="1:10" x14ac:dyDescent="0.2">
      <c r="B171" s="3" t="s">
        <v>44</v>
      </c>
      <c r="C171" s="16">
        <v>47600</v>
      </c>
      <c r="D171" s="16">
        <v>54400</v>
      </c>
      <c r="E171" s="16">
        <v>61200</v>
      </c>
      <c r="F171" s="17">
        <v>68000</v>
      </c>
      <c r="G171" s="16">
        <v>73450</v>
      </c>
      <c r="H171" s="16">
        <v>78900</v>
      </c>
      <c r="I171" s="16">
        <v>84350</v>
      </c>
      <c r="J171" s="16">
        <v>89800</v>
      </c>
    </row>
    <row r="172" spans="1:10" x14ac:dyDescent="0.2">
      <c r="B172" s="18" t="s">
        <v>18</v>
      </c>
      <c r="C172" s="21">
        <f>F172*0.7</f>
        <v>40824</v>
      </c>
      <c r="D172" s="21">
        <f>F172*0.8</f>
        <v>46656</v>
      </c>
      <c r="E172" s="21">
        <f>F172*0.9</f>
        <v>52488</v>
      </c>
      <c r="F172" s="17">
        <f>F173*0.8</f>
        <v>58320</v>
      </c>
      <c r="G172" s="21">
        <f>F172*1.08</f>
        <v>62985.600000000006</v>
      </c>
      <c r="H172" s="21">
        <f>F172*1.16</f>
        <v>67651.199999999997</v>
      </c>
      <c r="I172" s="21">
        <f>F172*1.24</f>
        <v>72316.800000000003</v>
      </c>
      <c r="J172" s="21">
        <f>F172*1.32</f>
        <v>76982.400000000009</v>
      </c>
    </row>
    <row r="173" spans="1:10" x14ac:dyDescent="0.2">
      <c r="B173" s="7" t="s">
        <v>8</v>
      </c>
      <c r="C173" s="21">
        <f>F173*0.7</f>
        <v>51030</v>
      </c>
      <c r="D173" s="21">
        <f>F173*0.8</f>
        <v>58320</v>
      </c>
      <c r="E173" s="21">
        <f>F173*0.9</f>
        <v>65610</v>
      </c>
      <c r="F173" s="17">
        <v>72900</v>
      </c>
      <c r="G173" s="21">
        <f>F173*1.08</f>
        <v>78732</v>
      </c>
      <c r="H173" s="21">
        <f>F173*1.16</f>
        <v>84564</v>
      </c>
      <c r="I173" s="21">
        <f>F173*1.24</f>
        <v>90396</v>
      </c>
      <c r="J173" s="21">
        <f>F173*1.32</f>
        <v>96228</v>
      </c>
    </row>
    <row r="174" spans="1:10" x14ac:dyDescent="0.2">
      <c r="B174" s="7" t="s">
        <v>11</v>
      </c>
      <c r="C174" s="21">
        <f>F174*0.7</f>
        <v>56133</v>
      </c>
      <c r="D174" s="21">
        <f>F174*0.8</f>
        <v>64152</v>
      </c>
      <c r="E174" s="21">
        <f>F174*0.9</f>
        <v>72171</v>
      </c>
      <c r="F174" s="17">
        <f>F173*1.1</f>
        <v>80190</v>
      </c>
      <c r="G174" s="21">
        <f>F174*1.08</f>
        <v>86605.200000000012</v>
      </c>
      <c r="H174" s="21">
        <f>F174*1.16</f>
        <v>93020.4</v>
      </c>
      <c r="I174" s="21">
        <f>F174*1.24</f>
        <v>99435.6</v>
      </c>
      <c r="J174" s="21">
        <f>F174*1.32</f>
        <v>105850.8</v>
      </c>
    </row>
    <row r="175" spans="1:10" x14ac:dyDescent="0.2">
      <c r="B175" s="2" t="s">
        <v>9</v>
      </c>
      <c r="C175" s="21">
        <f>F175*0.7</f>
        <v>61235.999999999993</v>
      </c>
      <c r="D175" s="21">
        <f>F175*0.8</f>
        <v>69984</v>
      </c>
      <c r="E175" s="21">
        <f>F175*0.9</f>
        <v>78732</v>
      </c>
      <c r="F175" s="17">
        <f>F173*1.2</f>
        <v>87480</v>
      </c>
      <c r="G175" s="21">
        <f>F175*1.08</f>
        <v>94478.400000000009</v>
      </c>
      <c r="H175" s="21">
        <f>F175*1.16</f>
        <v>101476.79999999999</v>
      </c>
      <c r="I175" s="21">
        <f>F175*1.24</f>
        <v>108475.2</v>
      </c>
      <c r="J175" s="21">
        <f>F175*1.32</f>
        <v>115473.60000000001</v>
      </c>
    </row>
    <row r="176" spans="1:10" x14ac:dyDescent="0.2">
      <c r="C176" s="21"/>
      <c r="D176" s="21"/>
      <c r="E176" s="21"/>
      <c r="F176" s="17"/>
      <c r="G176" s="21"/>
      <c r="H176" s="21"/>
      <c r="I176" s="21"/>
      <c r="J176" s="21"/>
    </row>
    <row r="177" spans="1:11" x14ac:dyDescent="0.2">
      <c r="A177" s="9" t="s">
        <v>35</v>
      </c>
      <c r="B177" s="9"/>
      <c r="C177" s="19"/>
      <c r="D177" s="19"/>
      <c r="E177" s="19"/>
      <c r="F177" s="20"/>
      <c r="G177" s="19"/>
      <c r="H177" s="19"/>
      <c r="I177" s="19"/>
      <c r="J177" s="19"/>
    </row>
    <row r="178" spans="1:11" x14ac:dyDescent="0.2">
      <c r="A178" s="2" t="s">
        <v>4</v>
      </c>
      <c r="B178" s="3" t="s">
        <v>14</v>
      </c>
      <c r="C178" s="32">
        <f t="shared" ref="C178:J178" si="11">C189*0.25</f>
        <v>16047.499999999998</v>
      </c>
      <c r="D178" s="32">
        <f t="shared" si="11"/>
        <v>18340</v>
      </c>
      <c r="E178" s="32">
        <f t="shared" si="11"/>
        <v>20632.5</v>
      </c>
      <c r="F178" s="32">
        <f t="shared" si="11"/>
        <v>22925</v>
      </c>
      <c r="G178" s="32">
        <f t="shared" si="11"/>
        <v>24759</v>
      </c>
      <c r="H178" s="32">
        <f t="shared" si="11"/>
        <v>26592.999999999996</v>
      </c>
      <c r="I178" s="32">
        <f t="shared" si="11"/>
        <v>28427</v>
      </c>
      <c r="J178" s="32">
        <f t="shared" si="11"/>
        <v>30261</v>
      </c>
    </row>
    <row r="179" spans="1:11" x14ac:dyDescent="0.2">
      <c r="B179" s="3" t="s">
        <v>42</v>
      </c>
      <c r="C179" s="30">
        <v>19250</v>
      </c>
      <c r="D179" s="30">
        <v>22000</v>
      </c>
      <c r="E179" s="30">
        <v>24750</v>
      </c>
      <c r="F179" s="31">
        <v>27500</v>
      </c>
      <c r="G179" s="30">
        <v>29700</v>
      </c>
      <c r="H179" s="30">
        <v>31900</v>
      </c>
      <c r="I179" s="30">
        <v>34100</v>
      </c>
      <c r="J179" s="30">
        <v>36300</v>
      </c>
    </row>
    <row r="180" spans="1:11" x14ac:dyDescent="0.2">
      <c r="B180" s="3" t="s">
        <v>39</v>
      </c>
      <c r="C180" s="30">
        <v>19250</v>
      </c>
      <c r="D180" s="30">
        <v>22000</v>
      </c>
      <c r="E180" s="30">
        <v>24750</v>
      </c>
      <c r="F180" s="31">
        <v>27500</v>
      </c>
      <c r="G180" s="30">
        <v>29700</v>
      </c>
      <c r="H180" s="30">
        <v>31900</v>
      </c>
      <c r="I180" s="30">
        <v>34100</v>
      </c>
      <c r="J180" s="30">
        <v>36300</v>
      </c>
    </row>
    <row r="181" spans="1:11" x14ac:dyDescent="0.2">
      <c r="B181" s="3" t="s">
        <v>16</v>
      </c>
      <c r="C181" s="30">
        <v>19250</v>
      </c>
      <c r="D181" s="30">
        <v>22000</v>
      </c>
      <c r="E181" s="30">
        <v>24750</v>
      </c>
      <c r="F181" s="31">
        <v>27500</v>
      </c>
      <c r="G181" s="30">
        <v>29700</v>
      </c>
      <c r="H181" s="30">
        <v>32960</v>
      </c>
      <c r="I181" s="30">
        <v>37140</v>
      </c>
      <c r="J181" s="30">
        <v>41320</v>
      </c>
    </row>
    <row r="182" spans="1:11" x14ac:dyDescent="0.2">
      <c r="B182" s="8" t="s">
        <v>40</v>
      </c>
      <c r="C182" s="17">
        <v>32100</v>
      </c>
      <c r="D182" s="17">
        <v>36700</v>
      </c>
      <c r="E182" s="17">
        <v>41300</v>
      </c>
      <c r="F182" s="17">
        <v>45850</v>
      </c>
      <c r="G182" s="17">
        <v>49550</v>
      </c>
      <c r="H182" s="17">
        <v>53200</v>
      </c>
      <c r="I182" s="17">
        <v>56900</v>
      </c>
      <c r="J182" s="17">
        <v>60550</v>
      </c>
    </row>
    <row r="183" spans="1:11" x14ac:dyDescent="0.2">
      <c r="A183" s="9"/>
      <c r="B183" s="8" t="s">
        <v>41</v>
      </c>
      <c r="C183" s="17">
        <v>32100</v>
      </c>
      <c r="D183" s="17">
        <v>36700</v>
      </c>
      <c r="E183" s="17">
        <v>41300</v>
      </c>
      <c r="F183" s="17">
        <v>45850</v>
      </c>
      <c r="G183" s="17">
        <v>49550</v>
      </c>
      <c r="H183" s="17">
        <v>53200</v>
      </c>
      <c r="I183" s="17">
        <v>56900</v>
      </c>
      <c r="J183" s="17">
        <v>60550</v>
      </c>
    </row>
    <row r="184" spans="1:11" x14ac:dyDescent="0.2">
      <c r="A184" s="9"/>
      <c r="B184" s="3" t="s">
        <v>17</v>
      </c>
      <c r="C184" s="21">
        <f>F184*0.7</f>
        <v>32094.999999999996</v>
      </c>
      <c r="D184" s="21">
        <f>F184*0.8</f>
        <v>36680</v>
      </c>
      <c r="E184" s="21">
        <f>F184*0.9</f>
        <v>41265</v>
      </c>
      <c r="F184" s="17">
        <f>F189*0.5</f>
        <v>45850</v>
      </c>
      <c r="G184" s="21">
        <f>F184*1.08</f>
        <v>49518</v>
      </c>
      <c r="H184" s="21">
        <f>F184*1.16</f>
        <v>53185.999999999993</v>
      </c>
      <c r="I184" s="21">
        <f>F184*1.24</f>
        <v>56854</v>
      </c>
      <c r="J184" s="21">
        <f>F184*1.32</f>
        <v>60522</v>
      </c>
    </row>
    <row r="185" spans="1:11" x14ac:dyDescent="0.2">
      <c r="B185" s="3" t="s">
        <v>38</v>
      </c>
      <c r="C185" s="17">
        <v>38520</v>
      </c>
      <c r="D185" s="17">
        <v>44040</v>
      </c>
      <c r="E185" s="17">
        <v>49560</v>
      </c>
      <c r="F185" s="17">
        <v>55020</v>
      </c>
      <c r="G185" s="17">
        <v>59460</v>
      </c>
      <c r="H185" s="17">
        <v>63840</v>
      </c>
      <c r="I185" s="17">
        <v>68280</v>
      </c>
      <c r="J185" s="17">
        <v>72660</v>
      </c>
    </row>
    <row r="186" spans="1:11" x14ac:dyDescent="0.2">
      <c r="B186" s="18" t="s">
        <v>43</v>
      </c>
      <c r="C186" s="16">
        <v>47600</v>
      </c>
      <c r="D186" s="16">
        <v>54400</v>
      </c>
      <c r="E186" s="16">
        <v>61200</v>
      </c>
      <c r="F186" s="17">
        <v>68000</v>
      </c>
      <c r="G186" s="16">
        <v>73450</v>
      </c>
      <c r="H186" s="16">
        <v>78900</v>
      </c>
      <c r="I186" s="16">
        <v>84350</v>
      </c>
      <c r="J186" s="16">
        <v>89800</v>
      </c>
    </row>
    <row r="187" spans="1:11" x14ac:dyDescent="0.2">
      <c r="B187" s="3" t="s">
        <v>44</v>
      </c>
      <c r="C187" s="16">
        <v>47600</v>
      </c>
      <c r="D187" s="16">
        <v>54400</v>
      </c>
      <c r="E187" s="16">
        <v>61200</v>
      </c>
      <c r="F187" s="17">
        <v>68000</v>
      </c>
      <c r="G187" s="16">
        <v>73450</v>
      </c>
      <c r="H187" s="16">
        <v>78900</v>
      </c>
      <c r="I187" s="16">
        <v>84350</v>
      </c>
      <c r="J187" s="16">
        <v>89800</v>
      </c>
    </row>
    <row r="188" spans="1:11" x14ac:dyDescent="0.2">
      <c r="B188" s="18" t="s">
        <v>18</v>
      </c>
      <c r="C188" s="21">
        <f>F188*0.7</f>
        <v>51352</v>
      </c>
      <c r="D188" s="21">
        <f>F188*0.8</f>
        <v>58688</v>
      </c>
      <c r="E188" s="21">
        <f>F188*0.9</f>
        <v>66024</v>
      </c>
      <c r="F188" s="17">
        <f>F189*0.8</f>
        <v>73360</v>
      </c>
      <c r="G188" s="21">
        <f>F188*1.08</f>
        <v>79228.800000000003</v>
      </c>
      <c r="H188" s="21">
        <f>F188*1.16</f>
        <v>85097.599999999991</v>
      </c>
      <c r="I188" s="21">
        <f>F188*1.24</f>
        <v>90966.399999999994</v>
      </c>
      <c r="J188" s="21">
        <f>F188*1.32</f>
        <v>96835.200000000012</v>
      </c>
    </row>
    <row r="189" spans="1:11" x14ac:dyDescent="0.2">
      <c r="B189" s="7" t="s">
        <v>8</v>
      </c>
      <c r="C189" s="21">
        <f>F189*0.7</f>
        <v>64189.999999999993</v>
      </c>
      <c r="D189" s="21">
        <f>F189*0.8</f>
        <v>73360</v>
      </c>
      <c r="E189" s="21">
        <f>F189*0.9</f>
        <v>82530</v>
      </c>
      <c r="F189" s="17">
        <v>91700</v>
      </c>
      <c r="G189" s="21">
        <f>F189*1.08</f>
        <v>99036</v>
      </c>
      <c r="H189" s="21">
        <f>F189*1.16</f>
        <v>106371.99999999999</v>
      </c>
      <c r="I189" s="21">
        <f>F189*1.24</f>
        <v>113708</v>
      </c>
      <c r="J189" s="21">
        <f>F189*1.32</f>
        <v>121044</v>
      </c>
      <c r="K189" s="10"/>
    </row>
    <row r="190" spans="1:11" x14ac:dyDescent="0.2">
      <c r="B190" s="7" t="s">
        <v>11</v>
      </c>
      <c r="C190" s="21">
        <f>F190*0.7</f>
        <v>70609</v>
      </c>
      <c r="D190" s="21">
        <f>F190*0.8</f>
        <v>80696.000000000015</v>
      </c>
      <c r="E190" s="21">
        <f>F190*0.9</f>
        <v>90783.000000000015</v>
      </c>
      <c r="F190" s="17">
        <f>F189*1.1</f>
        <v>100870.00000000001</v>
      </c>
      <c r="G190" s="21">
        <f>F190*1.08</f>
        <v>108939.60000000002</v>
      </c>
      <c r="H190" s="21">
        <f>F190*1.16</f>
        <v>117009.20000000001</v>
      </c>
      <c r="I190" s="21">
        <f>F190*1.24</f>
        <v>125078.80000000002</v>
      </c>
      <c r="J190" s="21">
        <f>F190*1.32</f>
        <v>133148.40000000002</v>
      </c>
      <c r="K190" s="10"/>
    </row>
    <row r="191" spans="1:11" x14ac:dyDescent="0.2">
      <c r="B191" s="2" t="s">
        <v>9</v>
      </c>
      <c r="C191" s="21">
        <f>F191*0.7</f>
        <v>77028</v>
      </c>
      <c r="D191" s="21">
        <f>F191*0.8</f>
        <v>88032</v>
      </c>
      <c r="E191" s="21">
        <f>F191*0.9</f>
        <v>99036</v>
      </c>
      <c r="F191" s="17">
        <f>F189*1.2</f>
        <v>110040</v>
      </c>
      <c r="G191" s="21">
        <f>F191*1.08</f>
        <v>118843.20000000001</v>
      </c>
      <c r="H191" s="21">
        <f>F191*1.16</f>
        <v>127646.39999999999</v>
      </c>
      <c r="I191" s="21">
        <f>F191*1.24</f>
        <v>136449.60000000001</v>
      </c>
      <c r="J191" s="21">
        <f>F191*1.32</f>
        <v>145252.80000000002</v>
      </c>
      <c r="K191" s="10"/>
    </row>
    <row r="192" spans="1:11" x14ac:dyDescent="0.2">
      <c r="C192" s="22"/>
      <c r="D192" s="22"/>
      <c r="E192" s="22"/>
      <c r="F192" s="23"/>
      <c r="G192" s="22"/>
      <c r="H192" s="22"/>
      <c r="I192" s="22"/>
      <c r="J192" s="22"/>
      <c r="K192" s="10"/>
    </row>
    <row r="193" spans="1:11" x14ac:dyDescent="0.2">
      <c r="C193" s="21"/>
      <c r="D193" s="21"/>
      <c r="E193" s="21"/>
      <c r="F193" s="17"/>
      <c r="G193" s="21"/>
      <c r="H193" s="21"/>
      <c r="I193" s="21"/>
      <c r="J193" s="21"/>
      <c r="K193" s="10"/>
    </row>
    <row r="194" spans="1:11" ht="15.75" x14ac:dyDescent="0.25">
      <c r="A194" s="12" t="s">
        <v>5</v>
      </c>
      <c r="B194" s="12"/>
      <c r="C194" s="24"/>
      <c r="D194" s="19"/>
    </row>
    <row r="195" spans="1:11" ht="15.75" x14ac:dyDescent="0.25">
      <c r="A195" s="12" t="s">
        <v>19</v>
      </c>
      <c r="B195" s="12"/>
      <c r="C195" s="24"/>
      <c r="D195" s="19"/>
    </row>
    <row r="196" spans="1:11" ht="15.75" x14ac:dyDescent="0.25">
      <c r="A196" s="14" t="s">
        <v>6</v>
      </c>
      <c r="B196" s="15"/>
      <c r="C196" s="25"/>
      <c r="D196" s="22"/>
    </row>
    <row r="197" spans="1:11" ht="15.75" x14ac:dyDescent="0.25">
      <c r="A197" s="12" t="s">
        <v>15</v>
      </c>
      <c r="B197" s="12"/>
      <c r="C197" s="25"/>
      <c r="D197" s="22"/>
    </row>
    <row r="198" spans="1:11" ht="15.75" x14ac:dyDescent="0.25">
      <c r="A198" s="14" t="s">
        <v>20</v>
      </c>
      <c r="B198" s="12"/>
      <c r="C198" s="14"/>
    </row>
    <row r="199" spans="1:11" ht="15.75" x14ac:dyDescent="0.25">
      <c r="A199" s="14" t="s">
        <v>21</v>
      </c>
    </row>
    <row r="200" spans="1:11" ht="15.75" x14ac:dyDescent="0.25">
      <c r="A200" s="14" t="s">
        <v>37</v>
      </c>
    </row>
    <row r="227" spans="11:11" x14ac:dyDescent="0.2">
      <c r="K227" s="10" t="s">
        <v>7</v>
      </c>
    </row>
  </sheetData>
  <phoneticPr fontId="0" type="noConversion"/>
  <pageMargins left="0.17" right="0.18" top="0.31" bottom="0.17" header="0.31" footer="0.21"/>
  <pageSetup orientation="landscape" r:id="rId1"/>
  <headerFooter alignWithMargins="0"/>
  <rowBreaks count="1" manualBreakCount="1">
    <brk id="1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Dept. of Economic &amp; Community Development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ADBosse, Karen</cp:lastModifiedBy>
  <cp:lastPrinted>2016-05-18T20:10:36Z</cp:lastPrinted>
  <dcterms:created xsi:type="dcterms:W3CDTF">2007-04-13T12:28:39Z</dcterms:created>
  <dcterms:modified xsi:type="dcterms:W3CDTF">2017-10-25T17:51:24Z</dcterms:modified>
</cp:coreProperties>
</file>