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fileSharing readOnlyRecommended="1" userName="Ann" algorithmName="SHA-512" hashValue="aTSgrnTe3gqFu7ZH4az264Avy4cn2zaYP5uv+YX7o9qPztJCM9/JIUnLrw0BApVE/nJeRM9Z5fhFGk2cnHP0zw==" saltValue="X8n3dwEXPL215qTo6sAhNg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~ FOR REVIEW\2024 Annual Report\2024 Annual Report Final\WEB\"/>
    </mc:Choice>
  </mc:AlternateContent>
  <xr:revisionPtr revIDLastSave="0" documentId="8_{2E770999-80FC-4400-8802-1913EAB19966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SSO SUMMARY" sheetId="66" r:id="rId1"/>
    <sheet name="ANSONIA" sheetId="2" r:id="rId2"/>
    <sheet name="BERLIN" sheetId="7" r:id="rId3"/>
    <sheet name="BRANFORD" sheetId="8" r:id="rId4"/>
    <sheet name="BRIDGEPORT" sheetId="9" r:id="rId5"/>
    <sheet name="BRISTOL" sheetId="10" r:id="rId6"/>
    <sheet name="CHESHIRE" sheetId="11" r:id="rId7"/>
    <sheet name="CROMWELL   MATT" sheetId="30" r:id="rId8"/>
    <sheet name="COVENTRY" sheetId="12" r:id="rId9"/>
    <sheet name="DANBURY" sheetId="13" r:id="rId10"/>
    <sheet name="DARIEN" sheetId="14" r:id="rId11"/>
    <sheet name="DERBY" sheetId="15" r:id="rId12"/>
    <sheet name="EAST WINDSOR" sheetId="16" r:id="rId13"/>
    <sheet name="ENFIELD" sheetId="17" r:id="rId14"/>
    <sheet name="FAIRFIELD" sheetId="18" r:id="rId15"/>
    <sheet name="FARMINGTON" sheetId="19" r:id="rId16"/>
    <sheet name="GLASTONBURY" sheetId="20" r:id="rId17"/>
    <sheet name="GNHWPCA" sheetId="21" r:id="rId18"/>
    <sheet name="GREENWICH" sheetId="22" r:id="rId19"/>
    <sheet name="GISWOLD" sheetId="26" r:id="rId20"/>
    <sheet name="GROTON" sheetId="23" r:id="rId21"/>
    <sheet name="KILLINGLY" sheetId="27" r:id="rId22"/>
    <sheet name="LITCHFIELD" sheetId="28" r:id="rId23"/>
    <sheet name="MANCHESTER" sheetId="29" r:id="rId24"/>
    <sheet name="MANSFIELD" sheetId="54" r:id="rId25"/>
    <sheet name="MDC" sheetId="24" r:id="rId26"/>
    <sheet name="MERIDEN" sheetId="31" r:id="rId27"/>
    <sheet name="MIDDLETOWN" sheetId="32" r:id="rId28"/>
    <sheet name="MILFORD" sheetId="33" r:id="rId29"/>
    <sheet name="MONTVILLE" sheetId="34" r:id="rId30"/>
    <sheet name="NAUGATUCK" sheetId="35" r:id="rId31"/>
    <sheet name="NEW LONDON" sheetId="36" r:id="rId32"/>
    <sheet name="NEW MILFORD" sheetId="65" r:id="rId33"/>
    <sheet name="NEWTOWN" sheetId="37" r:id="rId34"/>
    <sheet name="NORTH HAVEN" sheetId="38" r:id="rId35"/>
    <sheet name="NORWALK" sheetId="39" r:id="rId36"/>
    <sheet name="NORWICH" sheetId="40" r:id="rId37"/>
    <sheet name="OXFORD" sheetId="44" r:id="rId38"/>
    <sheet name="PLAINFIELD" sheetId="45" r:id="rId39"/>
    <sheet name="PLYMOUTH" sheetId="46" r:id="rId40"/>
    <sheet name="PORTLAND" sheetId="48" r:id="rId41"/>
    <sheet name="RIDGEFIELD" sheetId="49" r:id="rId42"/>
    <sheet name="ROCKY HILL (MDC)" sheetId="50" r:id="rId43"/>
    <sheet name="SIMSBURY" sheetId="51" r:id="rId44"/>
    <sheet name="SOUTH WINDSOR" sheetId="52" r:id="rId45"/>
    <sheet name="SOUTHINGTON" sheetId="53" r:id="rId46"/>
    <sheet name="SOUTHBURY" sheetId="25" r:id="rId47"/>
    <sheet name="STAFFORD" sheetId="55" r:id="rId48"/>
    <sheet name="STAMFORD" sheetId="56" r:id="rId49"/>
    <sheet name="STONINGTON" sheetId="57" r:id="rId50"/>
    <sheet name="STRATFORD" sheetId="58" r:id="rId51"/>
    <sheet name="SUFFIELD" sheetId="59" r:id="rId52"/>
    <sheet name="THOMASTON" sheetId="60" r:id="rId53"/>
    <sheet name="TORRINGTON" sheetId="61" r:id="rId54"/>
    <sheet name="TRUMBULL" sheetId="62" r:id="rId55"/>
    <sheet name="VERNON" sheetId="63" r:id="rId56"/>
    <sheet name="WALLINGFORD" sheetId="64" r:id="rId57"/>
    <sheet name="WATERBURY" sheetId="43" r:id="rId58"/>
    <sheet name="WEST HAVEN" sheetId="42" r:id="rId59"/>
    <sheet name="WESTPORT" sheetId="41" r:id="rId6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70" i="66" l="1"/>
  <c r="CM70" i="66"/>
  <c r="CL70" i="66"/>
  <c r="CK70" i="66"/>
  <c r="CJ70" i="66"/>
  <c r="CI70" i="66"/>
  <c r="CH70" i="66"/>
  <c r="CG70" i="66"/>
  <c r="CF70" i="66"/>
  <c r="CE70" i="66"/>
  <c r="CD70" i="66"/>
  <c r="CC70" i="66"/>
  <c r="CB70" i="66"/>
  <c r="CA70" i="66"/>
  <c r="BZ70" i="66"/>
  <c r="BY70" i="66"/>
  <c r="BX70" i="66"/>
  <c r="BW70" i="66"/>
  <c r="BV70" i="66"/>
  <c r="BU70" i="66"/>
  <c r="BT70" i="66"/>
  <c r="BS70" i="66"/>
  <c r="BR70" i="66"/>
  <c r="BQ70" i="66"/>
  <c r="BP70" i="66"/>
  <c r="BO70" i="66"/>
  <c r="BN70" i="66"/>
  <c r="BM70" i="66"/>
  <c r="BL70" i="66"/>
  <c r="BK70" i="66"/>
  <c r="BJ70" i="66"/>
  <c r="BI70" i="66"/>
  <c r="BH70" i="66"/>
  <c r="BG70" i="66"/>
  <c r="BF70" i="66"/>
  <c r="BE70" i="66"/>
  <c r="BD70" i="66"/>
  <c r="BC70" i="66"/>
  <c r="BB70" i="66"/>
  <c r="BA70" i="66"/>
  <c r="AZ70" i="66"/>
  <c r="AY70" i="66"/>
  <c r="AX70" i="66"/>
  <c r="AW70" i="66"/>
  <c r="AV70" i="66"/>
  <c r="AU70" i="66"/>
  <c r="AT70" i="66"/>
  <c r="AS70" i="66"/>
  <c r="AR70" i="66"/>
  <c r="AQ70" i="66"/>
  <c r="AP70" i="66"/>
  <c r="AO70" i="66"/>
  <c r="AN70" i="66"/>
  <c r="AM70" i="66"/>
  <c r="AL70" i="66"/>
  <c r="AK70" i="66"/>
  <c r="AJ70" i="66"/>
  <c r="AI70" i="66"/>
  <c r="AK74" i="66" s="1"/>
  <c r="AG70" i="66"/>
  <c r="AF70" i="66"/>
  <c r="AE70" i="66"/>
  <c r="AD70" i="66"/>
  <c r="AC70" i="66"/>
  <c r="AB70" i="66"/>
  <c r="AA70" i="66"/>
  <c r="Z70" i="66"/>
  <c r="Y70" i="66"/>
  <c r="X70" i="66"/>
  <c r="W70" i="66"/>
  <c r="V70" i="66"/>
  <c r="U70" i="66"/>
  <c r="T70" i="66"/>
  <c r="S70" i="66"/>
  <c r="R70" i="66"/>
  <c r="Q70" i="66"/>
  <c r="P70" i="66"/>
  <c r="O70" i="66"/>
  <c r="N70" i="66"/>
  <c r="M70" i="66"/>
  <c r="L70" i="66"/>
  <c r="K70" i="66"/>
  <c r="J70" i="66"/>
  <c r="I70" i="66"/>
  <c r="I73" i="66" s="1"/>
  <c r="H70" i="66"/>
  <c r="H73" i="66" s="1"/>
  <c r="F70" i="66"/>
  <c r="E70" i="66"/>
  <c r="D70" i="66"/>
  <c r="C70" i="66"/>
  <c r="B70" i="66"/>
  <c r="T110" i="24"/>
  <c r="T81" i="24"/>
  <c r="T3" i="24"/>
  <c r="T9" i="24"/>
  <c r="T209" i="24"/>
  <c r="T228" i="24"/>
  <c r="T243" i="24"/>
  <c r="S246" i="24"/>
  <c r="T7" i="21" l="1"/>
  <c r="S7" i="26"/>
  <c r="S22" i="23"/>
  <c r="S6" i="25"/>
  <c r="S5" i="27"/>
  <c r="S7" i="28"/>
  <c r="S8" i="29"/>
  <c r="S5" i="54"/>
  <c r="S6" i="31"/>
  <c r="S4" i="32"/>
  <c r="S12" i="33"/>
  <c r="S6" i="34"/>
  <c r="S8" i="35"/>
  <c r="S8" i="36"/>
  <c r="S4" i="65"/>
  <c r="S3" i="37"/>
  <c r="S4" i="38" l="1"/>
  <c r="S16" i="39"/>
  <c r="S15" i="40" l="1"/>
  <c r="S6" i="44"/>
  <c r="S6" i="45"/>
  <c r="S4" i="46"/>
  <c r="S4" i="48"/>
  <c r="S9" i="49"/>
  <c r="S5" i="50"/>
  <c r="S7" i="51"/>
  <c r="S9" i="52"/>
  <c r="S13" i="53"/>
  <c r="S5" i="55"/>
  <c r="S7" i="56"/>
  <c r="S9" i="57"/>
  <c r="S8" i="58"/>
  <c r="S13" i="43"/>
  <c r="T98" i="21" l="1"/>
  <c r="T25" i="21"/>
  <c r="S11" i="22"/>
  <c r="S5" i="59"/>
  <c r="S5" i="60"/>
  <c r="S12" i="61"/>
  <c r="S8" i="62"/>
  <c r="S6" i="63"/>
  <c r="S7" i="64"/>
  <c r="S21" i="42"/>
  <c r="S11" i="41"/>
  <c r="S100" i="21"/>
  <c r="S5" i="20"/>
  <c r="S6" i="19"/>
  <c r="S9" i="18" l="1"/>
  <c r="S6" i="17"/>
  <c r="S6" i="16"/>
  <c r="S10" i="15"/>
  <c r="S9" i="14"/>
  <c r="S11" i="13"/>
  <c r="S6" i="12"/>
  <c r="S6" i="11"/>
  <c r="S12" i="30"/>
  <c r="S8" i="10"/>
  <c r="S68" i="9"/>
  <c r="S6" i="8"/>
  <c r="S12" i="7"/>
  <c r="S7" i="2" l="1"/>
</calcChain>
</file>

<file path=xl/sharedStrings.xml><?xml version="1.0" encoding="utf-8"?>
<sst xmlns="http://schemas.openxmlformats.org/spreadsheetml/2006/main" count="13225" uniqueCount="2867">
  <si>
    <t>Reporting Utility</t>
  </si>
  <si>
    <t>Status</t>
  </si>
  <si>
    <t>Incident Type</t>
  </si>
  <si>
    <t>Weather Conditions</t>
  </si>
  <si>
    <t>Date Bypass Began or was Discovered</t>
  </si>
  <si>
    <t>Event Start Time</t>
  </si>
  <si>
    <t>Location of Bypass</t>
  </si>
  <si>
    <t>Type of Bypass</t>
  </si>
  <si>
    <t>Cause of Bypass</t>
  </si>
  <si>
    <t>Cause of Bypass Other Explanation</t>
  </si>
  <si>
    <t>How was Incident Discovered</t>
  </si>
  <si>
    <t>Estimated Quantity or Rate of Discharge</t>
  </si>
  <si>
    <t>How was estimated Quantity or Rate Determined</t>
  </si>
  <si>
    <t>Reach Waterbody</t>
  </si>
  <si>
    <t>Waterbody Name</t>
  </si>
  <si>
    <t>Date Bypass Ended</t>
  </si>
  <si>
    <t>Event End Time</t>
  </si>
  <si>
    <t>Final Quantity</t>
  </si>
  <si>
    <t>How was Final Volume Determined</t>
  </si>
  <si>
    <t>How incident was resolved</t>
  </si>
  <si>
    <t>Municipality</t>
  </si>
  <si>
    <t>Address</t>
  </si>
  <si>
    <t>WATERBURY WPCF</t>
  </si>
  <si>
    <t>Closed</t>
  </si>
  <si>
    <t>Sewage Bypass</t>
  </si>
  <si>
    <t>Dry</t>
  </si>
  <si>
    <t>10:15 AM</t>
  </si>
  <si>
    <t>Manhole</t>
  </si>
  <si>
    <t>Raw Sewage</t>
  </si>
  <si>
    <t>Sewage Line Blockage - Other</t>
  </si>
  <si>
    <t>A large rock and wipes were found to be the main issue through CCTV camera work.</t>
  </si>
  <si>
    <t>The street Dept. contacted WPCF</t>
  </si>
  <si>
    <t>2,500 gallons</t>
  </si>
  <si>
    <t>Visual</t>
  </si>
  <si>
    <t>No</t>
  </si>
  <si>
    <t>Hopeville pond brook</t>
  </si>
  <si>
    <t>11:00 AM</t>
  </si>
  <si>
    <t>4800 gallons</t>
  </si>
  <si>
    <t>Jetter truck was dispatched to clear the blockage</t>
  </si>
  <si>
    <t>Waterbury</t>
  </si>
  <si>
    <t>57 Jersey St, Waterbury, CT</t>
  </si>
  <si>
    <t>BERLIN WATER CONTROL</t>
  </si>
  <si>
    <t>10:30AM</t>
  </si>
  <si>
    <t>Pump Station</t>
  </si>
  <si>
    <t>Electrical Equipment Failure</t>
  </si>
  <si>
    <t>Pump failure required draining wet well to repair pumps</t>
  </si>
  <si>
    <t>routine visit</t>
  </si>
  <si>
    <t>approx. 500 gallons</t>
  </si>
  <si>
    <t>by pumping time</t>
  </si>
  <si>
    <t>Yes</t>
  </si>
  <si>
    <t>Mattabassett River</t>
  </si>
  <si>
    <t>Berlin</t>
  </si>
  <si>
    <t>634 Deming Rd, Berlin, CT</t>
  </si>
  <si>
    <t>MATTABASSETT DISTRICT</t>
  </si>
  <si>
    <t>Rain less than 1" per hour</t>
  </si>
  <si>
    <t>Treatment Plant</t>
  </si>
  <si>
    <t>Partially Treated Raw Sewage</t>
  </si>
  <si>
    <t>Excessive Flows - Storm Event</t>
  </si>
  <si>
    <t>Operator opened bypass gate.</t>
  </si>
  <si>
    <t>Plant influent was approximately 80 MGD at time of opening bypass gate.</t>
  </si>
  <si>
    <t>Using the difference between the calibrated influent and effluent parshall flumes.</t>
  </si>
  <si>
    <t>Connecticut River</t>
  </si>
  <si>
    <t>00:30 AM</t>
  </si>
  <si>
    <t>6,241,631 gallons of partially treated effluent, combined with 32,380,648 gallons of fully treated e</t>
  </si>
  <si>
    <t>When plant flows subsided under 55 MGD operator closed bypass gate.</t>
  </si>
  <si>
    <t>Cromwell</t>
  </si>
  <si>
    <t>245 Main St, Cromwell, CT</t>
  </si>
  <si>
    <t>GNHWPCA</t>
  </si>
  <si>
    <t>NPDES Permitted Bypass of Secondary Treatment</t>
  </si>
  <si>
    <t>03:15 AM</t>
  </si>
  <si>
    <t>Disinfected Partially Treated Raw Sewage</t>
  </si>
  <si>
    <t>SCADA</t>
  </si>
  <si>
    <t>13.083 MGD</t>
  </si>
  <si>
    <t>NEW HAVEN HARBOR</t>
  </si>
  <si>
    <t>04:00 PM</t>
  </si>
  <si>
    <t>Rain ended</t>
  </si>
  <si>
    <t>New Haven</t>
  </si>
  <si>
    <t>345 E Shore Pkwy, New Haven, CT</t>
  </si>
  <si>
    <t>MDC COLLECTIONS ONLY</t>
  </si>
  <si>
    <t>Rain 1-2" per hour</t>
  </si>
  <si>
    <t>06:15 AM</t>
  </si>
  <si>
    <t>MDC SCADA SYSTEM</t>
  </si>
  <si>
    <t>&lt;1000G</t>
  </si>
  <si>
    <t>MDC PERSONEL</t>
  </si>
  <si>
    <t>TROUT BROOK</t>
  </si>
  <si>
    <t>08:00 PM</t>
  </si>
  <si>
    <t>3.146mg</t>
  </si>
  <si>
    <t>LEVELS RECEDED</t>
  </si>
  <si>
    <t>West Hartford</t>
  </si>
  <si>
    <t>60 Chelton Ave, West Hartford, CT</t>
  </si>
  <si>
    <t>01:00 PM</t>
  </si>
  <si>
    <t>Basement</t>
  </si>
  <si>
    <t>Home Owner</t>
  </si>
  <si>
    <t>&lt;100g</t>
  </si>
  <si>
    <t>MDC personnel</t>
  </si>
  <si>
    <t>05:00 PM</t>
  </si>
  <si>
    <t>Levels receded</t>
  </si>
  <si>
    <t>Windsor</t>
  </si>
  <si>
    <t>9 Warren Ln, Windsor, CT</t>
  </si>
  <si>
    <t>NORWALK WPCF</t>
  </si>
  <si>
    <t>Sewer Main</t>
  </si>
  <si>
    <t>Homeowner Reported it.</t>
  </si>
  <si>
    <t>Less than 500 gallons.</t>
  </si>
  <si>
    <t>Amount recovered in VAC truck</t>
  </si>
  <si>
    <t>12:15 PM</t>
  </si>
  <si>
    <t>Less than 500 gallons</t>
  </si>
  <si>
    <t>Area cleaned.</t>
  </si>
  <si>
    <t>Norwalk</t>
  </si>
  <si>
    <t>29 Willow St, Norwalk, CT</t>
  </si>
  <si>
    <t>11:30 AM</t>
  </si>
  <si>
    <t>Excessive rain caused one of the final clarifiers to lose solids.</t>
  </si>
  <si>
    <t>Operator performing settling test.</t>
  </si>
  <si>
    <t>Unknown</t>
  </si>
  <si>
    <t>Naugatuck River</t>
  </si>
  <si>
    <t>Process control around the plant and abnormal high flows decreased.</t>
  </si>
  <si>
    <t>210 Municipal Rd, Waterbury, CT</t>
  </si>
  <si>
    <t>KENSINGTON FIRE DISTRICT</t>
  </si>
  <si>
    <t>Open</t>
  </si>
  <si>
    <t>Rain 2-3" per hour</t>
  </si>
  <si>
    <t>06:00 AM</t>
  </si>
  <si>
    <t>Sewage Line Blockage - Rags</t>
  </si>
  <si>
    <t>Visual observation</t>
  </si>
  <si>
    <t>500 gallons</t>
  </si>
  <si>
    <t>384 Main St, Berlin, CT</t>
  </si>
  <si>
    <t>BRIDGEPORT WESTSIDE</t>
  </si>
  <si>
    <t>04:00 AM</t>
  </si>
  <si>
    <t>Rain event</t>
  </si>
  <si>
    <t>street level indicator</t>
  </si>
  <si>
    <t>N/A</t>
  </si>
  <si>
    <t>cedar creek / long Island Sound</t>
  </si>
  <si>
    <t>01:00 AM</t>
  </si>
  <si>
    <t>5.51 MG</t>
  </si>
  <si>
    <t>Rain event ended</t>
  </si>
  <si>
    <t>Bridgeport</t>
  </si>
  <si>
    <t>205 Bostwick Ave, Bridgeport, CT</t>
  </si>
  <si>
    <t>STONINGTON - MYSTIC</t>
  </si>
  <si>
    <t>09:15 AM</t>
  </si>
  <si>
    <t>Sewage Line Break, Crack or Failure</t>
  </si>
  <si>
    <t>Manhole overflow</t>
  </si>
  <si>
    <t>25,000 gallons discharged</t>
  </si>
  <si>
    <t>Calculated the volume of the pipe connecting the break to the pump station from which it drained bac</t>
  </si>
  <si>
    <t>Stonington</t>
  </si>
  <si>
    <t>Broadway Ave Ext, Stonington, CT</t>
  </si>
  <si>
    <t>07:00 AM</t>
  </si>
  <si>
    <t>0.061mg</t>
  </si>
  <si>
    <t>Quaker Ln S, West Hartford, CT</t>
  </si>
  <si>
    <t>BRIDGEPORT EASTSIDE</t>
  </si>
  <si>
    <t>04:45 AM</t>
  </si>
  <si>
    <t>Heavy rain fall / High flows</t>
  </si>
  <si>
    <t>Street level indicator / flow meter</t>
  </si>
  <si>
    <t>N/a</t>
  </si>
  <si>
    <t>Bridgeport Harbor / Long Island Sound</t>
  </si>
  <si>
    <t>Rain event ended.</t>
  </si>
  <si>
    <t>695 Seaview Ave, Bridgeport, CT</t>
  </si>
  <si>
    <t>MDC PERSONNEL</t>
  </si>
  <si>
    <t>PIPER BROOK</t>
  </si>
  <si>
    <t>11:30 PM</t>
  </si>
  <si>
    <t>19.601 MG</t>
  </si>
  <si>
    <t>EVENT HAS ENDED</t>
  </si>
  <si>
    <t>83 Hillcrest Ave, West Hartford, CT</t>
  </si>
  <si>
    <t>03:30 AM</t>
  </si>
  <si>
    <t>Lateral - Private</t>
  </si>
  <si>
    <t>Private Curb box discharging on to the street</t>
  </si>
  <si>
    <t>Call from Waterbury Police Dept</t>
  </si>
  <si>
    <t>20-30 gallons</t>
  </si>
  <si>
    <t>DPH reports 75 gallons as the final quantity</t>
  </si>
  <si>
    <t>DPH reported that the sewage backup was abated and the affected area was clean and sanitized with 10</t>
  </si>
  <si>
    <t>218 Lounsbury St, Waterbury, CT</t>
  </si>
  <si>
    <t>10:00 AM</t>
  </si>
  <si>
    <t>Other</t>
  </si>
  <si>
    <t>Blockage in private curb box</t>
  </si>
  <si>
    <t>Qalert system</t>
  </si>
  <si>
    <t>10-20 gallons</t>
  </si>
  <si>
    <t>visual</t>
  </si>
  <si>
    <t>n/a</t>
  </si>
  <si>
    <t>DPH reports 25 gallons</t>
  </si>
  <si>
    <t>the sewage backup was abated and the affected area was clean and sanitized with 10% bleach.</t>
  </si>
  <si>
    <t>140 Hillside Ave, Waterbury, CT</t>
  </si>
  <si>
    <t>STAMFORD</t>
  </si>
  <si>
    <t>Sewage Line Broken by Contractor or other utility</t>
  </si>
  <si>
    <t xml:space="preserve">A sanitary sewer overflow(SSO) was reported to WPCA from City of Engineering at the intersection of </t>
  </si>
  <si>
    <t>WPCA was notified by the City Engineering Department.</t>
  </si>
  <si>
    <t>30-gallons</t>
  </si>
  <si>
    <t>Wetted area was estimated.</t>
  </si>
  <si>
    <t>12:00 PM</t>
  </si>
  <si>
    <t>Approximately, 30-gallons.</t>
  </si>
  <si>
    <t>Main sewer line and private lateral are being  repaired.</t>
  </si>
  <si>
    <t>Stamford</t>
  </si>
  <si>
    <t>Lockwood Ave, Stamford, CT</t>
  </si>
  <si>
    <t>02:45 PM</t>
  </si>
  <si>
    <t>Sewage Line Blockage - Grease</t>
  </si>
  <si>
    <t>Grease blockage of the sanitary sewer.</t>
  </si>
  <si>
    <t>Resident called it in.</t>
  </si>
  <si>
    <t>Less than 100 gallons were discharged to the road surface.</t>
  </si>
  <si>
    <t>Field estimate by crew.</t>
  </si>
  <si>
    <t>04:45 PM</t>
  </si>
  <si>
    <t>Less than 100 gallons.</t>
  </si>
  <si>
    <t>Crew jetted the line and restored flow. The road surface was washed down.</t>
  </si>
  <si>
    <t>East Haven</t>
  </si>
  <si>
    <t>Foxon Rd, East Haven, CT</t>
  </si>
  <si>
    <t>Sewage Line Blockage - Debris (bricks, etc)</t>
  </si>
  <si>
    <t>Homeowner notified Bridgeport WPCA by phone.</t>
  </si>
  <si>
    <t>Field operations staff jetted the main line and cleared it of any debris.</t>
  </si>
  <si>
    <t>165 Jewett Ave, Bridgeport, CT</t>
  </si>
  <si>
    <t>Home owner</t>
  </si>
  <si>
    <t>&lt;100gls</t>
  </si>
  <si>
    <t>visual observation MDC personnel</t>
  </si>
  <si>
    <t>07:00 PM</t>
  </si>
  <si>
    <t>&lt;100gals</t>
  </si>
  <si>
    <t>Main sewer flushed by jet truck, stoppage relieved</t>
  </si>
  <si>
    <t>55 Grove St, West Hartford, CT</t>
  </si>
  <si>
    <t>ANSONIA</t>
  </si>
  <si>
    <t>Heavy rain event pump station is in a high I&amp;I area. Both pumps were keeping up just at a higher tha</t>
  </si>
  <si>
    <t>During heavy rain events I check all pump stations it was discovered during my check. Auto dialer wa</t>
  </si>
  <si>
    <t>96,000 gallons</t>
  </si>
  <si>
    <t>800 GPM from bypass pump and the pump hour meter went up by 2 hours</t>
  </si>
  <si>
    <t>09:00 AM</t>
  </si>
  <si>
    <t>Pumps stayed on line and eventually went back to normal wet well levels and bypass system was turned</t>
  </si>
  <si>
    <t>Ansonia</t>
  </si>
  <si>
    <t>19 Glen Dr, Ansonia, CT</t>
  </si>
  <si>
    <t>KILLINGLY</t>
  </si>
  <si>
    <t>Heavy wind and rain caused trees and limbs to fall. This created power outages at the South Shore Pu</t>
  </si>
  <si>
    <t>Mission communications and phone calls.</t>
  </si>
  <si>
    <t>500 from manhole, 1000 in private basements</t>
  </si>
  <si>
    <t>Visual estimate</t>
  </si>
  <si>
    <t>2000 gallons</t>
  </si>
  <si>
    <t xml:space="preserve">Trees and limbs were removed from power lines making is so crews could bring portable generators to </t>
  </si>
  <si>
    <t>Killingly</t>
  </si>
  <si>
    <t>8 Lawton Ln, Killingly, CT</t>
  </si>
  <si>
    <t>00:00 AM</t>
  </si>
  <si>
    <t>ONGOING</t>
  </si>
  <si>
    <t>1.2279 MGD</t>
  </si>
  <si>
    <t>JEWETT CITY WPCA</t>
  </si>
  <si>
    <t>Select...</t>
  </si>
  <si>
    <t>Upon operator arrival to the plant</t>
  </si>
  <si>
    <t>Quinnebaug River</t>
  </si>
  <si>
    <t>Griswold</t>
  </si>
  <si>
    <t>52 Wedgewood Dr, Griswold, CT</t>
  </si>
  <si>
    <t>NAUGATUCK WPCF</t>
  </si>
  <si>
    <t>Collection system employee</t>
  </si>
  <si>
    <t>50-100 gallons per minute</t>
  </si>
  <si>
    <t>estimated visually</t>
  </si>
  <si>
    <t>67,500</t>
  </si>
  <si>
    <t>flows started to subside</t>
  </si>
  <si>
    <t>Naugatuck</t>
  </si>
  <si>
    <t>2 Cotton Hollow Rd, Naugatuck, CT</t>
  </si>
  <si>
    <t>10:45 AM</t>
  </si>
  <si>
    <t>Abnormal high flows</t>
  </si>
  <si>
    <t>Operator opened the south junction chamber gate</t>
  </si>
  <si>
    <t>03:15 PM</t>
  </si>
  <si>
    <t>Gate was closed once flows decreased to less than 84 MG.</t>
  </si>
  <si>
    <t>BRISTOL WATER RECLAMATION FAC.</t>
  </si>
  <si>
    <t>15-20gpm.</t>
  </si>
  <si>
    <t>5 gallon bucket test.</t>
  </si>
  <si>
    <t>11:00 PM</t>
  </si>
  <si>
    <t>12,000-15,000 gallons.</t>
  </si>
  <si>
    <t>time allowed collection system to become not surcharged.</t>
  </si>
  <si>
    <t>Bristol</t>
  </si>
  <si>
    <t>424 South St, Bristol, CT</t>
  </si>
  <si>
    <t>DANBURY WPCF</t>
  </si>
  <si>
    <t>11:15 AM</t>
  </si>
  <si>
    <t>Operator on Duty</t>
  </si>
  <si>
    <t>Estimated bypass is 3.6 MG</t>
  </si>
  <si>
    <t>Flow meter readings and duration of bypass event</t>
  </si>
  <si>
    <t>3.6 MG</t>
  </si>
  <si>
    <t>Storm event ended and flows dropped below treatment capacity of secondary treatment</t>
  </si>
  <si>
    <t>Danbury</t>
  </si>
  <si>
    <t>53A Newtown Rd, Danbury, CT</t>
  </si>
  <si>
    <t>Wet weather event</t>
  </si>
  <si>
    <t>08:00 AM</t>
  </si>
  <si>
    <t>Levels receeded</t>
  </si>
  <si>
    <t>29 Hall St, West Hartford, CT</t>
  </si>
  <si>
    <t>DERBY</t>
  </si>
  <si>
    <t>Rain greater than 4" per hour</t>
  </si>
  <si>
    <t>10 mgd flow for 3 hours. Flow went down below 10 mgd after 11 am</t>
  </si>
  <si>
    <t>visual and meter readings</t>
  </si>
  <si>
    <t>Housatonic river</t>
  </si>
  <si>
    <t>1.5 million gallons</t>
  </si>
  <si>
    <t>rain event ended and flow came back down below 10 million gallons per day</t>
  </si>
  <si>
    <t>Derby</t>
  </si>
  <si>
    <t>1 Caroline St, Derby, CT</t>
  </si>
  <si>
    <t>02:15 AM</t>
  </si>
  <si>
    <t>25.068 MGD</t>
  </si>
  <si>
    <t>UNIVERSITY OF CONNECTICUT</t>
  </si>
  <si>
    <t>Scada MonitoringWet well level known on SCADA for overflow level.Physical monitoring of a dispatched</t>
  </si>
  <si>
    <t>Approximately 36000- 40000 Event time was 10:15am to 12:35 Above approximation stands, no change..</t>
  </si>
  <si>
    <t xml:space="preserve">Pump/Pipe capacity 1000 gpmEstimated 250 GPM lost/2.5 hours.Flows are already subsiding will update </t>
  </si>
  <si>
    <t>Mansfield</t>
  </si>
  <si>
    <t>30 Plains Rd, Mansfield, CT</t>
  </si>
  <si>
    <t>Bypass due to wet weather event</t>
  </si>
  <si>
    <t>&lt;1000g</t>
  </si>
  <si>
    <t>Webster Brook</t>
  </si>
  <si>
    <t>10:30 PM</t>
  </si>
  <si>
    <t>260,000GALS</t>
  </si>
  <si>
    <t>Surcharge backups are eliminated once elevated sewer flows recede back tonormal</t>
  </si>
  <si>
    <t>Newington</t>
  </si>
  <si>
    <t>109 Carr Ave, Newington, CT</t>
  </si>
  <si>
    <t>FAIRFIELD WPCF</t>
  </si>
  <si>
    <t>Storm event</t>
  </si>
  <si>
    <t>Storm event inspections</t>
  </si>
  <si>
    <t>5000 gallons</t>
  </si>
  <si>
    <t>visual estimate</t>
  </si>
  <si>
    <t>rain event ended</t>
  </si>
  <si>
    <t>Fairfield</t>
  </si>
  <si>
    <t>129 Halley Ave, Fairfield, CT</t>
  </si>
  <si>
    <t>SOUTHINGTON</t>
  </si>
  <si>
    <t>01:30 PM</t>
  </si>
  <si>
    <t>Plant SCADA system notified staff that the bypass valve automaticly opened</t>
  </si>
  <si>
    <t>4400 Gallons</t>
  </si>
  <si>
    <t>Flow Meter</t>
  </si>
  <si>
    <t>Quinnipiac River</t>
  </si>
  <si>
    <t>01:45 PM</t>
  </si>
  <si>
    <t>Plant staff manually closed the valve and diverted excessive flows to an empty clarifier</t>
  </si>
  <si>
    <t>Southington</t>
  </si>
  <si>
    <t>999 Meriden-Waterbury Turnpike, Southington, CT</t>
  </si>
  <si>
    <t>TORRINGTON WPCF</t>
  </si>
  <si>
    <t>11:45 AM'</t>
  </si>
  <si>
    <t>act of god. extreme rain event</t>
  </si>
  <si>
    <t>routine high water inspections</t>
  </si>
  <si>
    <t>unknown</t>
  </si>
  <si>
    <t>naugatuck river</t>
  </si>
  <si>
    <t>Torrington</t>
  </si>
  <si>
    <t>396 Park Ave, Torrington, CT</t>
  </si>
  <si>
    <t>04:15 AM</t>
  </si>
  <si>
    <t>MDC SCADA</t>
  </si>
  <si>
    <t>LESS THAN 1000</t>
  </si>
  <si>
    <t>8.511mg</t>
  </si>
  <si>
    <t>Chelton Ave, West Hartford, CT</t>
  </si>
  <si>
    <t>09:30 AM</t>
  </si>
  <si>
    <t>excessive flow due to heavy rain event</t>
  </si>
  <si>
    <t>Collection team visited station due to high level float alarm on SCADA system</t>
  </si>
  <si>
    <t>50 GPM</t>
  </si>
  <si>
    <t>SSO . Manhole estimating overflow rate.</t>
  </si>
  <si>
    <t>Welton Brook</t>
  </si>
  <si>
    <t>3,000 gallons</t>
  </si>
  <si>
    <t>We maintained until the pumps were able to return to normal .</t>
  </si>
  <si>
    <t>60 Terrell Rd, Waterbury, CT</t>
  </si>
  <si>
    <t>02:00 PM</t>
  </si>
  <si>
    <t>MAIN SEWER SURCHARGED DUE TO RAIN EVENT</t>
  </si>
  <si>
    <t>10,000 GALLONS</t>
  </si>
  <si>
    <t>50000 - 75000g</t>
  </si>
  <si>
    <t>1 Fox Meadow Ln, West Hartford, CT</t>
  </si>
  <si>
    <t>WALLINGFORD</t>
  </si>
  <si>
    <t>Wallingford, CT received approximately 3 inches of rain, one week after receiving over 5 inches of r</t>
  </si>
  <si>
    <t>Crew were dispatched to check on this pump station as it is a known problem area.   Upon arrival, th</t>
  </si>
  <si>
    <t>900 gallons.  Approximately 5 gpm for 180 minutes.</t>
  </si>
  <si>
    <t>Visual estimate of approximately 5 gallons per minute for 180 minutes = 900 gallons total.</t>
  </si>
  <si>
    <t>900 gallons</t>
  </si>
  <si>
    <t>Vacuum trucks were dispatched to maintain the wet well level and prevent further sewage from overflo</t>
  </si>
  <si>
    <t>Wallingford</t>
  </si>
  <si>
    <t>1030 New Rock Hill Rd, Wallingford, CT</t>
  </si>
  <si>
    <t>Due to heavy rain and polymer pump failure</t>
  </si>
  <si>
    <t>SCADA alarm</t>
  </si>
  <si>
    <t>1.68mgd</t>
  </si>
  <si>
    <t>14,000gpm x 120 min</t>
  </si>
  <si>
    <t>Harwinton</t>
  </si>
  <si>
    <t>252 Bogue Rd, Harwinton, CT</t>
  </si>
  <si>
    <t>CHESHIRE</t>
  </si>
  <si>
    <t>07:30 PM</t>
  </si>
  <si>
    <t>river table high and causing 15MGD coming into plant designed for 4MGD</t>
  </si>
  <si>
    <t>operators on call for storm 24 HR staffed</t>
  </si>
  <si>
    <t>200 GPM spilling out into drain system that goes back into headworks</t>
  </si>
  <si>
    <t>visually best educated guess</t>
  </si>
  <si>
    <t>06:30 AM</t>
  </si>
  <si>
    <t xml:space="preserve">100,000 gallons estimated, all returned back to our influent building from spilling out of the grit </t>
  </si>
  <si>
    <t>the flow subsided from the storm, so our grit channel was no longer hydraulically overloaded.</t>
  </si>
  <si>
    <t>Cheshire</t>
  </si>
  <si>
    <t>1325 Cheshire St, Cheshire, CT</t>
  </si>
  <si>
    <t>Street level indicator and flow meter</t>
  </si>
  <si>
    <t>6.03mg.</t>
  </si>
  <si>
    <t>Flow meter</t>
  </si>
  <si>
    <t>6.03mg</t>
  </si>
  <si>
    <t>Heavy rain ended and plant resumed normal operation.</t>
  </si>
  <si>
    <t>WET WEATHER EVENT</t>
  </si>
  <si>
    <t>0.675mg</t>
  </si>
  <si>
    <t>06:30 PM</t>
  </si>
  <si>
    <t>212 Trout Brook Dr, West Hartford, CT</t>
  </si>
  <si>
    <t>act of god. Extreme rain event</t>
  </si>
  <si>
    <t>routine high water event inspections</t>
  </si>
  <si>
    <t>naugatuck</t>
  </si>
  <si>
    <t>107 Scoville St, Torrington, CT</t>
  </si>
  <si>
    <t>MERIDEN</t>
  </si>
  <si>
    <t>Heavy rains over a short duration caused flows into Harbor Brook Pump Station to increase beyond wha</t>
  </si>
  <si>
    <t>SCADA Alarm</t>
  </si>
  <si>
    <t>370,000 gals.</t>
  </si>
  <si>
    <t>05:45 PM</t>
  </si>
  <si>
    <t>990,000 gals.</t>
  </si>
  <si>
    <t>storm event ended and flows subsided</t>
  </si>
  <si>
    <t>Meriden</t>
  </si>
  <si>
    <t>226 Evansville Ave, Meriden, CT</t>
  </si>
  <si>
    <t>LESS THAN 1,000 GALLONS</t>
  </si>
  <si>
    <t>05:15 PM</t>
  </si>
  <si>
    <t>18.123mg</t>
  </si>
  <si>
    <t>115 Hillcrest Ave, West Hartford, CT</t>
  </si>
  <si>
    <t>03:00 AM</t>
  </si>
  <si>
    <t>Observation</t>
  </si>
  <si>
    <t>11.1 MG</t>
  </si>
  <si>
    <t>Flow totalizer</t>
  </si>
  <si>
    <t>Cedar Creek Long Island Sound</t>
  </si>
  <si>
    <t>09:00 PM</t>
  </si>
  <si>
    <t>Storm Ended</t>
  </si>
  <si>
    <t>Visual inspection of Memorial Boulevard</t>
  </si>
  <si>
    <t>Undetermined</t>
  </si>
  <si>
    <t>City of Bristol Detention Pond Memorial Boulevard</t>
  </si>
  <si>
    <t>Mechanical Equipment Failure</t>
  </si>
  <si>
    <t>electrical issue with pump station</t>
  </si>
  <si>
    <t>MDC personnel to make repairs</t>
  </si>
  <si>
    <t>120000gal</t>
  </si>
  <si>
    <t>Piper Brook</t>
  </si>
  <si>
    <t>02:30 PM</t>
  </si>
  <si>
    <t>Issues corrected - Final report</t>
  </si>
  <si>
    <t>103 Brookside Rd, Newington, CT</t>
  </si>
  <si>
    <t>DISCOVERED BY CITY OF HARTFORD PUBLIC WORKS</t>
  </si>
  <si>
    <t>CONNECTICUT RIVER</t>
  </si>
  <si>
    <t>25000-50000g</t>
  </si>
  <si>
    <t>Hartford</t>
  </si>
  <si>
    <t>239 1/2 Brainard Rd, Hartford, CT</t>
  </si>
  <si>
    <t>NEW LONDON STP</t>
  </si>
  <si>
    <t>Call in from home owner</t>
  </si>
  <si>
    <t>Less than 7,500 gallons. Crews were near by and able to shut down pumpstation shortly after bypass b</t>
  </si>
  <si>
    <t>Pumping times from pumping station.</t>
  </si>
  <si>
    <t>Thames River</t>
  </si>
  <si>
    <t>Less than 7,500 gallons</t>
  </si>
  <si>
    <t>Replaced 12' of 12" sewer main. Plans are in place to replace rest of 12" sewer main in that area.</t>
  </si>
  <si>
    <t>New London</t>
  </si>
  <si>
    <t>984 Pequot Ave, New London, CT</t>
  </si>
  <si>
    <t>MONTVILLE</t>
  </si>
  <si>
    <t>Rain event leading to poor treatment (due to hydraulic overload/short detention times).  An increase</t>
  </si>
  <si>
    <t>Effluent (direct) inspection showed some MLSS intermittantly escaping from process tanks (SBRs) duri</t>
  </si>
  <si>
    <t>50-100,000 mg</t>
  </si>
  <si>
    <t>estimated due to intermittant discharge with observed solids</t>
  </si>
  <si>
    <t>Horton's Cove/Thames River</t>
  </si>
  <si>
    <t>rain caused I/I flow eased to close to normal conditions (influent)</t>
  </si>
  <si>
    <t>Montville</t>
  </si>
  <si>
    <t>83 Pink Row, Montville, CT</t>
  </si>
  <si>
    <t>TOWN OF WEST HARTFORD PUBLIC WORKS</t>
  </si>
  <si>
    <t>1000-10000g</t>
  </si>
  <si>
    <t>Trout Brook</t>
  </si>
  <si>
    <t>10000g-50000g</t>
  </si>
  <si>
    <t>11 Wyndwood Rd, West Hartford, CT</t>
  </si>
  <si>
    <t>03:00 PM</t>
  </si>
  <si>
    <t>Surcharge due to wet weather event</t>
  </si>
  <si>
    <t>Wethersfield</t>
  </si>
  <si>
    <t>111 Whippoorwill Way, Wethersfield, CT</t>
  </si>
  <si>
    <t>08:15 AM</t>
  </si>
  <si>
    <t>Plant influent was approximately 82 MGD at time of opening bypass gate.</t>
  </si>
  <si>
    <t>02:45 AM</t>
  </si>
  <si>
    <t xml:space="preserve">35,221,808 gallons of partially treated effluent, combined with 97,926,899 gallons of fully treated </t>
  </si>
  <si>
    <t>When plant flows subsided under 55 MGD operator closed the bypass gate.</t>
  </si>
  <si>
    <t>Morning rounds</t>
  </si>
  <si>
    <t>800  gallons</t>
  </si>
  <si>
    <t>Visuale op</t>
  </si>
  <si>
    <t>800 gallons</t>
  </si>
  <si>
    <t>Rain stopped</t>
  </si>
  <si>
    <t>36 Upson Ave, Berlin, CT</t>
  </si>
  <si>
    <t>50 gallons per minute</t>
  </si>
  <si>
    <t>Visual estimate of flow</t>
  </si>
  <si>
    <t>Approximately 6,000 gallons</t>
  </si>
  <si>
    <t>155 John St, Wallingford, CT</t>
  </si>
  <si>
    <t>Main sewer surcharged due to Rain event</t>
  </si>
  <si>
    <t>&lt;100</t>
  </si>
  <si>
    <t>25 Linbrook Rd, West Hartford, CT</t>
  </si>
  <si>
    <t>05:30 PM</t>
  </si>
  <si>
    <t>Newington Police Department</t>
  </si>
  <si>
    <t>&lt;100mg</t>
  </si>
  <si>
    <t>observation MDC personnel</t>
  </si>
  <si>
    <t>Mill Brook</t>
  </si>
  <si>
    <t>1000-25000g</t>
  </si>
  <si>
    <t>175 Cedar St, Newington, CT</t>
  </si>
  <si>
    <t>Grease and wipes were removed from the lateral of the fire house. The city line at the location of t</t>
  </si>
  <si>
    <t>Fire Dept. called it in.</t>
  </si>
  <si>
    <t>Less than 300 gallons.</t>
  </si>
  <si>
    <t>09:45 PM</t>
  </si>
  <si>
    <t>Less than 300 gallons. Spill was in the vehicle garage floor.</t>
  </si>
  <si>
    <t xml:space="preserve">Crew cleaned the grease from the manhole and sanitary sewer line. Pro Klean was contracted to clean </t>
  </si>
  <si>
    <t>125 Goffe St, New Haven, CT</t>
  </si>
  <si>
    <t>WEST HAVEN</t>
  </si>
  <si>
    <t>excessive flows from storm / mechanical failure at pump station</t>
  </si>
  <si>
    <t>visual inspection</t>
  </si>
  <si>
    <t>10k gallons</t>
  </si>
  <si>
    <t>old field creek</t>
  </si>
  <si>
    <t>07:45 PM</t>
  </si>
  <si>
    <t>storm event ended and station regained control of flows</t>
  </si>
  <si>
    <t>West Haven</t>
  </si>
  <si>
    <t>98 Blohm St, West Haven, CT</t>
  </si>
  <si>
    <t>05:00 AM</t>
  </si>
  <si>
    <t>3.8844 MGD</t>
  </si>
  <si>
    <t>New Haven Harbor</t>
  </si>
  <si>
    <t>07:30 AM</t>
  </si>
  <si>
    <t>Broken Plant water line</t>
  </si>
  <si>
    <t>Water running down parking lot</t>
  </si>
  <si>
    <t>Approx. 2000 gallons</t>
  </si>
  <si>
    <t>Visual Estimate</t>
  </si>
  <si>
    <t>Closed plant water supply line.</t>
  </si>
  <si>
    <t>2 Beach St, West Haven, CT</t>
  </si>
  <si>
    <t>US NAVAL SUB BASE (DEPT OF NAVY)</t>
  </si>
  <si>
    <t>Backup near lift station.</t>
  </si>
  <si>
    <t>UEM noticed sewage back up while doing work in the area.</t>
  </si>
  <si>
    <t>50</t>
  </si>
  <si>
    <t>Thames River is possibly affected but not positive if sewage reached the river after entering stormd</t>
  </si>
  <si>
    <t>Blockage was removed and bypass fixed.</t>
  </si>
  <si>
    <t>Groton</t>
  </si>
  <si>
    <t>1 Crystal Lake Rd, Groton, CT</t>
  </si>
  <si>
    <t>Reported by property owner in area</t>
  </si>
  <si>
    <t>less than 100 gallons</t>
  </si>
  <si>
    <t>Field estimate by road crew</t>
  </si>
  <si>
    <t>Line was jetted and flow restored.</t>
  </si>
  <si>
    <t>371 Short Beach Rd, East Haven, CT</t>
  </si>
  <si>
    <t>00:15 AM</t>
  </si>
  <si>
    <t>0.0287 MGD</t>
  </si>
  <si>
    <t>event ended</t>
  </si>
  <si>
    <t>02:00 AM</t>
  </si>
  <si>
    <t>192,000g</t>
  </si>
  <si>
    <t>MDC Personnel</t>
  </si>
  <si>
    <t>192,000</t>
  </si>
  <si>
    <t>BRANFORD</t>
  </si>
  <si>
    <t>one of the three pumps became clogged</t>
  </si>
  <si>
    <t>resident called the W.P.C. OFFICE</t>
  </si>
  <si>
    <t>200 gallons of sewage .</t>
  </si>
  <si>
    <t>200 gallons</t>
  </si>
  <si>
    <t>Branford</t>
  </si>
  <si>
    <t>31 Damascus Rd, Branford, CT</t>
  </si>
  <si>
    <t>MILFORD - HOUSATONIC WPCF</t>
  </si>
  <si>
    <t>Currently flowing at 19 MGD</t>
  </si>
  <si>
    <t>Housatonic</t>
  </si>
  <si>
    <t>Milford</t>
  </si>
  <si>
    <t>1255 Oronoque Rd, Milford, CT</t>
  </si>
  <si>
    <t>SUFFIELD</t>
  </si>
  <si>
    <t>WPCA Operators</t>
  </si>
  <si>
    <t>Effluent flow meter</t>
  </si>
  <si>
    <t>Suffield</t>
  </si>
  <si>
    <t>844 East Street S, Suffield, CT</t>
  </si>
  <si>
    <t>Plant influent was approximately 85 MGD at time of opening bypass gate.</t>
  </si>
  <si>
    <t xml:space="preserve">16,517,132 gallons of partially treated effluent, combined with 52,612,840 gallons of fully treated </t>
  </si>
  <si>
    <t>86,000 gallons per hour</t>
  </si>
  <si>
    <t>129,000 gallons</t>
  </si>
  <si>
    <t>Rain slowed down</t>
  </si>
  <si>
    <t>Home owner called to report water main break. After shutting down distribution system we realized ou</t>
  </si>
  <si>
    <t>12,622.8 gallons</t>
  </si>
  <si>
    <t xml:space="preserve">Amount estimated by using crack measurements and converting to cubic feet. Then multiplying by 7.48 </t>
  </si>
  <si>
    <t>Thames River/Long Island Sound. Storm outfall loation is right at the mouth of the Thames River wher</t>
  </si>
  <si>
    <t>Septage truck loading, vac truck pumping, and pumping to the nearest gravity sewer. Force Main had a</t>
  </si>
  <si>
    <t>979 Pequot Ave, New London, CT</t>
  </si>
  <si>
    <t>Due to heavy rain event the system is flowing at capacity. Flows at pump stations and plant are stil</t>
  </si>
  <si>
    <t>Less than 100 gallons of sewage and rain water. Water is coming from the pick hole in the Manhole co</t>
  </si>
  <si>
    <t>The system is still high. As the flow comes down it will stop. Bypass stopped at 4:45 PM.</t>
  </si>
  <si>
    <t>This is still going as of 3:45 PM. Bypass ended at 4:45 PM. Less than 150 gallons were discharged to</t>
  </si>
  <si>
    <t>Incident is ongoing until flows subside. Bypass ended at 4:45 PM.</t>
  </si>
  <si>
    <t>Quinnipiac Ave, New Haven, CT</t>
  </si>
  <si>
    <t>RAIN EVENT</t>
  </si>
  <si>
    <t>&lt;1000GALLONS</t>
  </si>
  <si>
    <t>36,000g</t>
  </si>
  <si>
    <t>LEVELS RECEEDED</t>
  </si>
  <si>
    <t>200 Trout Brook Dr, West Hartford, CT</t>
  </si>
  <si>
    <t>Wallingford, CT received 5 inches of rain within a 10-12 hour time frame.  1030 New Rock Hill Road p</t>
  </si>
  <si>
    <t>High Level Alarm</t>
  </si>
  <si>
    <t>Approximately 720 gallons</t>
  </si>
  <si>
    <t>Using best judgement of flow rate around 3 gallons per minute for about 240 minutes.</t>
  </si>
  <si>
    <t>720 gallons</t>
  </si>
  <si>
    <t>Crew was dispatched with vacuum trucks to suck Manhole and Wetwell down to keep up with rain event a</t>
  </si>
  <si>
    <t>rain event inspections</t>
  </si>
  <si>
    <t>5000 Gallons</t>
  </si>
  <si>
    <t>storm ended</t>
  </si>
  <si>
    <t>Called in by Police Department</t>
  </si>
  <si>
    <t>1000 Gals</t>
  </si>
  <si>
    <t>Visual Observation</t>
  </si>
  <si>
    <t>Bunneils Pond</t>
  </si>
  <si>
    <t>Main Line cleaned</t>
  </si>
  <si>
    <t>1680 Reservoir Ave, Bridgeport, CT</t>
  </si>
  <si>
    <t>STRATFORD</t>
  </si>
  <si>
    <t>3 1/2" of rain</t>
  </si>
  <si>
    <t>Low UV dosage alarm</t>
  </si>
  <si>
    <t>Approx. 23MGD</t>
  </si>
  <si>
    <t>SCADA trend</t>
  </si>
  <si>
    <t>Housatonic River</t>
  </si>
  <si>
    <t>Approx. 6 Mg</t>
  </si>
  <si>
    <t>Settling chemical (PAC), increase RAS, Lower aeration, and shut off mixers.</t>
  </si>
  <si>
    <t>Stratford</t>
  </si>
  <si>
    <t>105 Beacon Point Rd, Stratford, CT</t>
  </si>
  <si>
    <t>21.910 MGD</t>
  </si>
  <si>
    <t>Rain continued to next day</t>
  </si>
  <si>
    <t>0.278MG</t>
  </si>
  <si>
    <t>NDC SCADA</t>
  </si>
  <si>
    <t>10.155MG</t>
  </si>
  <si>
    <t>Bypass is eliminated once flows drop below overflow</t>
  </si>
  <si>
    <t>85 Hillcrest Ave, West Hartford, CT</t>
  </si>
  <si>
    <t>0.321MG</t>
  </si>
  <si>
    <t>3.857mg</t>
  </si>
  <si>
    <t>Talcott Rd, West Hartford, CT</t>
  </si>
  <si>
    <t>01:30 AM</t>
  </si>
  <si>
    <t>ecessive flows from storm</t>
  </si>
  <si>
    <t>10k to 20k</t>
  </si>
  <si>
    <t>long island sound</t>
  </si>
  <si>
    <t>04:30 PM</t>
  </si>
  <si>
    <t>10k to 20k gallons</t>
  </si>
  <si>
    <t>745 Ocean Ave, West Haven, CT</t>
  </si>
  <si>
    <t>observation</t>
  </si>
  <si>
    <t>cedar creek long island sound</t>
  </si>
  <si>
    <t>13.3 MGD</t>
  </si>
  <si>
    <t>Event Ended</t>
  </si>
  <si>
    <t>excessive flows from storm event/ mechanical failure at pumping station</t>
  </si>
  <si>
    <t>homeowner visual/ wpc employee visual</t>
  </si>
  <si>
    <t>10k gallons to 20k gallons</t>
  </si>
  <si>
    <t>cove river</t>
  </si>
  <si>
    <t>storm event subsided and station regain control of flow</t>
  </si>
  <si>
    <t>427 Painter Dr, West Haven, CT</t>
  </si>
  <si>
    <t>15.189 MGD</t>
  </si>
  <si>
    <t>NEWHAVEN HARBOR</t>
  </si>
  <si>
    <t>Heavy rain</t>
  </si>
  <si>
    <t>NA</t>
  </si>
  <si>
    <t>8.3mg.</t>
  </si>
  <si>
    <t>rain ended</t>
  </si>
  <si>
    <t>storm even heavy rain excessive flows into pump station could not handle flow</t>
  </si>
  <si>
    <t>station regained control of flow when storm event ended</t>
  </si>
  <si>
    <t>96 Blohm St, West Haven, CT</t>
  </si>
  <si>
    <t>NORWICH WPCF</t>
  </si>
  <si>
    <t>Station programming was being changed to minimize hard stops on the pump.  When changing the program</t>
  </si>
  <si>
    <t>CSO email alert at 3:12PM</t>
  </si>
  <si>
    <t>2736</t>
  </si>
  <si>
    <t>CSO flow meter</t>
  </si>
  <si>
    <t>09:45 AM</t>
  </si>
  <si>
    <t>reconnected VFD to Controller</t>
  </si>
  <si>
    <t>Norwich</t>
  </si>
  <si>
    <t>190 S Thames St, Norwich, CT</t>
  </si>
  <si>
    <t>12:30 PM</t>
  </si>
  <si>
    <t>Bypass hose for forechain was cut.</t>
  </si>
  <si>
    <t>Call to control room</t>
  </si>
  <si>
    <t>5 GPM when station turns on</t>
  </si>
  <si>
    <t>Visual Estimate-Station turned off so repairs could be made.</t>
  </si>
  <si>
    <t>Thames</t>
  </si>
  <si>
    <t>48206</t>
  </si>
  <si>
    <t>Replaced flex line on bypass.</t>
  </si>
  <si>
    <t>Laurel Hill Ave, Norwich, CT</t>
  </si>
  <si>
    <t>DARIEN</t>
  </si>
  <si>
    <t>Lateral - Public</t>
  </si>
  <si>
    <t>machinery used in construction of nearby curbing impacted valve box of low pressure sewer lateral ca</t>
  </si>
  <si>
    <t>Contractor reported damage to town.</t>
  </si>
  <si>
    <t>100 to 150 gallons</t>
  </si>
  <si>
    <t>visual observation</t>
  </si>
  <si>
    <t>Darien Harbor</t>
  </si>
  <si>
    <t>Darien</t>
  </si>
  <si>
    <t>28 Long Neck Point Rd, Darien, CT</t>
  </si>
  <si>
    <t>12:45 PM</t>
  </si>
  <si>
    <t>DPH notified WPCF</t>
  </si>
  <si>
    <t>DPH estimated 25 gallons.</t>
  </si>
  <si>
    <t xml:space="preserve">they got a company out to the property to abate the sewage backup on 12/05/2023 . The sewage backup </t>
  </si>
  <si>
    <t>129 Warner St, Waterbury, CT</t>
  </si>
  <si>
    <t>03:45 PM</t>
  </si>
  <si>
    <t>Blockage in a private later</t>
  </si>
  <si>
    <t>30-40 gallons</t>
  </si>
  <si>
    <t>Naugatuck river</t>
  </si>
  <si>
    <t>DPH reports 50 gallons as the final quantity</t>
  </si>
  <si>
    <t>The sewage backup was abated and the affected area was clean and sanitized with 10% bleach.</t>
  </si>
  <si>
    <t>PLYMOUTH WPCF</t>
  </si>
  <si>
    <t>pin hole in top of pipe</t>
  </si>
  <si>
    <t>Incident was called in to WPCA</t>
  </si>
  <si>
    <t>2 gpm for approx. 4 hours</t>
  </si>
  <si>
    <t>06:00 PM</t>
  </si>
  <si>
    <t>approximately 500 gallons</t>
  </si>
  <si>
    <t>contractor repaired pipe with sleeve, vac truck emptied forcemain</t>
  </si>
  <si>
    <t>Plymouth</t>
  </si>
  <si>
    <t>221 South St, Plymouth, CT</t>
  </si>
  <si>
    <t>04:15 PM</t>
  </si>
  <si>
    <t>0.1277 MGD</t>
  </si>
  <si>
    <t>Rain eneded</t>
  </si>
  <si>
    <t>Sludge Spill</t>
  </si>
  <si>
    <t>New driver for dry sludge cake hauler spilled roughly 1/2 yard of dry sludge while lifting container</t>
  </si>
  <si>
    <t>Operator doing morning rounds</t>
  </si>
  <si>
    <t>1/2 yard of dry cake</t>
  </si>
  <si>
    <t>estimated 1 yard of dry sludge cake</t>
  </si>
  <si>
    <t>Cleaned up with sewer vac and disposed of in influent channel.  Spoke to hauler about making sure we</t>
  </si>
  <si>
    <t>52 Falls Ave, Norwich, CT</t>
  </si>
  <si>
    <t>08:45 PM</t>
  </si>
  <si>
    <t>09:30 PM</t>
  </si>
  <si>
    <t>0.2976 MGD</t>
  </si>
  <si>
    <t>Dry sludge cake, spilled when hauler picked up roll off  container.  About 1/2 yard</t>
  </si>
  <si>
    <t>Driver called in to control room</t>
  </si>
  <si>
    <t>1/2 yard dry cake on pavement</t>
  </si>
  <si>
    <t>1/2 yard of dry sludge cake.</t>
  </si>
  <si>
    <t>Dry sludge vacuumed up with sewer Jet/Vac and dumped in influent channel.</t>
  </si>
  <si>
    <t>Blockage in the private lateral</t>
  </si>
  <si>
    <t>Visual by field tech</t>
  </si>
  <si>
    <t>Mad river</t>
  </si>
  <si>
    <t>DPH reports 75 gallons</t>
  </si>
  <si>
    <t>DPH reports the sewage backup was abated and the affected area was clean and sanitized with 10% blea</t>
  </si>
  <si>
    <t>123 Washington St, Waterbury, CT</t>
  </si>
  <si>
    <t>While doing our monthly generator load testing a breaker tripped causing a power failure when return</t>
  </si>
  <si>
    <t>FAS-CSO flow meter</t>
  </si>
  <si>
    <t>29466 Gallons</t>
  </si>
  <si>
    <t>Reset Breaker</t>
  </si>
  <si>
    <t>228 S Thames St, Norwich, CT</t>
  </si>
  <si>
    <t>MILFORD - BEAVERBROOK</t>
  </si>
  <si>
    <t>Publics works called Sewer Dept, water on the road</t>
  </si>
  <si>
    <t>1,000 gallons</t>
  </si>
  <si>
    <t>guestimate</t>
  </si>
  <si>
    <t>10,000 gallons</t>
  </si>
  <si>
    <t>Fixed force main pipe</t>
  </si>
  <si>
    <t>222 3rd Ave, Milford, CT</t>
  </si>
  <si>
    <t>NORTH HAVEN WPCF</t>
  </si>
  <si>
    <t>CONTRACTOR HIT A MANHOLE STRUCTURE ON FROMTAGE ROAD AND MONTOWESE CAUSING DIRT TO BACKFILL THE INTER</t>
  </si>
  <si>
    <t>CONTRACTOR NOTIFIED THE TOWN IMMEDIATELY</t>
  </si>
  <si>
    <t>&lt; 50 GALLONS,</t>
  </si>
  <si>
    <t>VISUAL ESTIMATE</t>
  </si>
  <si>
    <t>estimated 50 gallons or less</t>
  </si>
  <si>
    <t>STAFF JET CLEANED THE INTERCEPTOR LINE AND THE CONTRACTOR REPAIRED THE  DAMAGEDMANHOLE</t>
  </si>
  <si>
    <t>North Haven</t>
  </si>
  <si>
    <t>N Frontage Rd, North Haven, CT</t>
  </si>
  <si>
    <t>1.0787 MGD</t>
  </si>
  <si>
    <t>11:45 PM'</t>
  </si>
  <si>
    <t>0.0001 Mgd</t>
  </si>
  <si>
    <t>End of day event</t>
  </si>
  <si>
    <t>100 gallons</t>
  </si>
  <si>
    <t>jetted like removed blockage</t>
  </si>
  <si>
    <t>129 Beatrice Dr, West Haven, CT</t>
  </si>
  <si>
    <t>After the suspect climbed the perimeter fencing and broke into the operations building, he turned on</t>
  </si>
  <si>
    <t>Upon arrival for work, one of our operators noticed puddling in the front parking lot. Once he enter</t>
  </si>
  <si>
    <t>5,000 to 10,000</t>
  </si>
  <si>
    <t>visual estimation by the depth in the waste activated sludge tank.</t>
  </si>
  <si>
    <t>Cove River station malfunction due to storm event.</t>
  </si>
  <si>
    <t>Visually</t>
  </si>
  <si>
    <t>Cove River</t>
  </si>
  <si>
    <t>Station de-ragged allowing pumps to catch up.</t>
  </si>
  <si>
    <t>443 Painter Dr, West Haven, CT</t>
  </si>
  <si>
    <t>12.2 MGD</t>
  </si>
  <si>
    <t>08:45 AM</t>
  </si>
  <si>
    <t>Crew observed grease and rags in the line when flow was restored. All material was removed.</t>
  </si>
  <si>
    <t>Homeowner called it in.</t>
  </si>
  <si>
    <t>Crew estimated less than 20 gallons were discharged into the basement.</t>
  </si>
  <si>
    <t>Less than 20 gallons was observed.</t>
  </si>
  <si>
    <t>Crew jetted the sanitary sewer and restored flow. Pro Klean was contracted to clean and sanitize the</t>
  </si>
  <si>
    <t>5 Jardin Dr, East Haven, CT</t>
  </si>
  <si>
    <t>Heavy Rain / High Flows</t>
  </si>
  <si>
    <t>Flow meter / street level indicator</t>
  </si>
  <si>
    <t>3.33 MG</t>
  </si>
  <si>
    <t>7.29 MGD</t>
  </si>
  <si>
    <t>Qalert sewer complaint</t>
  </si>
  <si>
    <t xml:space="preserve">DPH reported that •	On 11/22/2023, the re-inspection was conducted and the sewage backup was abated </t>
  </si>
  <si>
    <t>124 Plaza Ave, Waterbury, CT</t>
  </si>
  <si>
    <t>Rags and grease found as the cause</t>
  </si>
  <si>
    <t>Field tech while performing maintenance to the City lines.</t>
  </si>
  <si>
    <t>20 gallons</t>
  </si>
  <si>
    <t>Final quantity 20 gallons</t>
  </si>
  <si>
    <t>Blockage was cleared using a jetter truck. Lime was applied to the affected area.</t>
  </si>
  <si>
    <t>Police Officer</t>
  </si>
  <si>
    <t>500+</t>
  </si>
  <si>
    <t>Visual estimation</t>
  </si>
  <si>
    <t>Storm catch basin</t>
  </si>
  <si>
    <t>approximately 300</t>
  </si>
  <si>
    <t>force main repaired</t>
  </si>
  <si>
    <t>5 Inwood Dr, Naugatuck, CT</t>
  </si>
  <si>
    <t>&lt; 100 GALLONS</t>
  </si>
  <si>
    <t>MILL BROOK</t>
  </si>
  <si>
    <t>TOTAL GALLONS = 500 GALLONS</t>
  </si>
  <si>
    <t>Main sewer flushed by jet truck and stoppage relieved.</t>
  </si>
  <si>
    <t>40 Welles Dr N, Newington, CT</t>
  </si>
  <si>
    <t>Private Sewer lateral was broken by a Utility contractor.</t>
  </si>
  <si>
    <t>DPH reports 150 gallons</t>
  </si>
  <si>
    <t>•	On 12/5/2023, the re-inspection was conducted and the sewage backup was abated and the affected ar</t>
  </si>
  <si>
    <t>50 Hewlett St, Waterbury, CT</t>
  </si>
  <si>
    <t>resident called the W.P.C.F.</t>
  </si>
  <si>
    <t>100</t>
  </si>
  <si>
    <t>VISUAL</t>
  </si>
  <si>
    <t>jet sewer line</t>
  </si>
  <si>
    <t>116 N Main St, Branford, CT</t>
  </si>
  <si>
    <t>RIDGEFIELD, TOWN OF (MAIN)</t>
  </si>
  <si>
    <t>Someone on the job site turned off the two new wet well pumps and the contractor's diesel backup gen</t>
  </si>
  <si>
    <t>Operator noticed pumps had been turned off and high-level alarm came on.</t>
  </si>
  <si>
    <t>&lt;250 gallons.</t>
  </si>
  <si>
    <t>02:15 PM</t>
  </si>
  <si>
    <t>&lt;250 gallons</t>
  </si>
  <si>
    <t>Pumps were put back into auto and the backup diesel pump was repaired.</t>
  </si>
  <si>
    <t>Ridgefield</t>
  </si>
  <si>
    <t>22 South St, Ridgefield, CT</t>
  </si>
  <si>
    <t>WESTPORT</t>
  </si>
  <si>
    <t>Truck Driver Hit lever before the hose was attached.</t>
  </si>
  <si>
    <t>police called</t>
  </si>
  <si>
    <t>20-50 gallons</t>
  </si>
  <si>
    <t>estimated</t>
  </si>
  <si>
    <t>03:30 PM</t>
  </si>
  <si>
    <t>Wash Down The Parking lot.</t>
  </si>
  <si>
    <t>Westport</t>
  </si>
  <si>
    <t>1460 Post Rd E, Westport, CT</t>
  </si>
  <si>
    <t>Relining a Force main , and 1 truck could not keep up.</t>
  </si>
  <si>
    <t>Resident called.</t>
  </si>
  <si>
    <t>100-200 gallons</t>
  </si>
  <si>
    <t>Got additional Trucks.</t>
  </si>
  <si>
    <t>402 Greens Farms Rd, Westport, CT</t>
  </si>
  <si>
    <t>Grease blockage of the sanitary sewer. crew jetted the line to restore flow. Pro Klean was contracte</t>
  </si>
  <si>
    <t>Less than 300 gallons were discharged to the basement. The sewage came up through a basement shower.</t>
  </si>
  <si>
    <t>09:15 PM</t>
  </si>
  <si>
    <t>Crew jetted the line to restore flow. Pro Klean was contracted to clean and sanitize.</t>
  </si>
  <si>
    <t>Hamden</t>
  </si>
  <si>
    <t>60 Hillcrest Ave, Hamden, CT</t>
  </si>
  <si>
    <t>A piece of broken plastic pipe was blocking the invert of the manhole.</t>
  </si>
  <si>
    <t>Reported by the Regional Water Authority.</t>
  </si>
  <si>
    <t>Crew jetted the line and restored flow. The piece of pipe was removed. The crew washed the road surf</t>
  </si>
  <si>
    <t>Mix Ave, Hamden, CT</t>
  </si>
  <si>
    <t>unknow until line is jetted.</t>
  </si>
  <si>
    <t>Resident called in sewage coming into basement.</t>
  </si>
  <si>
    <t>300-500 gallons</t>
  </si>
  <si>
    <t>15 Wilson St, Griswold, CT</t>
  </si>
  <si>
    <t>Resident called customer service and a Qalert was received by the collections team.</t>
  </si>
  <si>
    <t>DPH estimated 75 gallons.</t>
  </si>
  <si>
    <t>DPH reports the re-inspection was conducted and the sewage backup was abated and the affected area w</t>
  </si>
  <si>
    <t>10-12 Pearl St, Waterbury, CT</t>
  </si>
  <si>
    <t>Collapse pipe</t>
  </si>
  <si>
    <t>MDC PERSONAL</t>
  </si>
  <si>
    <t>&lt;100 GALLONS</t>
  </si>
  <si>
    <t>Folly Brook</t>
  </si>
  <si>
    <t>100-1000 gallons</t>
  </si>
  <si>
    <t>MDC repaired sewer pipe</t>
  </si>
  <si>
    <t>50 Stonington St, Hartford, CT</t>
  </si>
  <si>
    <t>DPH reports 75 gallons for the final quantity</t>
  </si>
  <si>
    <t>•	The inspector got in touch with the landlord and the blockage was cleared. The affected area was c</t>
  </si>
  <si>
    <t>68 Randolph Ave, Waterbury, CT</t>
  </si>
  <si>
    <t>07:15 AM</t>
  </si>
  <si>
    <t>1.8488 MG</t>
  </si>
  <si>
    <t>reduced flow through WWTF</t>
  </si>
  <si>
    <t>ONINGOING</t>
  </si>
  <si>
    <t>1.7829 MG</t>
  </si>
  <si>
    <t>1.62 MGD</t>
  </si>
  <si>
    <t>Unknown at this time</t>
  </si>
  <si>
    <t>Called in</t>
  </si>
  <si>
    <t>Unknown at this time.  &gt;5 gallons per min.</t>
  </si>
  <si>
    <t>Visual estimate per operators on scene</t>
  </si>
  <si>
    <t>28305</t>
  </si>
  <si>
    <t>Force main is on bypass.</t>
  </si>
  <si>
    <t>08:30 AM</t>
  </si>
  <si>
    <t>Blockage in Curb box</t>
  </si>
  <si>
    <t>20-40 gallons</t>
  </si>
  <si>
    <t>DPH estimated the quantity to be 50 gallons</t>
  </si>
  <si>
    <t xml:space="preserve">•	The inspector got in touch with the landlord and the blockage was cleared.  The affected area was </t>
  </si>
  <si>
    <t>745 Baldwin St, Waterbury, CT</t>
  </si>
  <si>
    <t>LITCHFIELD WPCF</t>
  </si>
  <si>
    <t>Excessive rocks and grit somehow entered the lateral after the grease tank. We suspect that the heav</t>
  </si>
  <si>
    <t>An employee of the school noticed sewage seeping out of a manhole.</t>
  </si>
  <si>
    <t>We estimated that only 20 gallons seeped onto the grass and over a sidewalk. No  sewage reached a ca</t>
  </si>
  <si>
    <t>Visual observations.</t>
  </si>
  <si>
    <t>20 gallons.</t>
  </si>
  <si>
    <t>We jetted about 60 ft. of their private lateral to break free the blockage. Litchfield High School w</t>
  </si>
  <si>
    <t>Litchfield</t>
  </si>
  <si>
    <t>14 Plumb Hill Rd, Litchfield, CT</t>
  </si>
  <si>
    <t>01:45 AM</t>
  </si>
  <si>
    <t>scada</t>
  </si>
  <si>
    <t>ongoing</t>
  </si>
  <si>
    <t>4.9962 MG</t>
  </si>
  <si>
    <t>06:45 PM</t>
  </si>
  <si>
    <t>6.3040 MG</t>
  </si>
  <si>
    <t>reduced flows through facility</t>
  </si>
  <si>
    <t>STAFFORD</t>
  </si>
  <si>
    <t>The vacant house's lateral plumbing pipe was broken off at the foundation.</t>
  </si>
  <si>
    <t>Sewer smell in the area</t>
  </si>
  <si>
    <t>10-12 gals a min for an undetermined amount of time</t>
  </si>
  <si>
    <t>Approximate number of house connections times average gallon flow per day.  Unknown length of time s</t>
  </si>
  <si>
    <t>Rhode Island Millponds</t>
  </si>
  <si>
    <t>Unknown.</t>
  </si>
  <si>
    <t>The main sewer line was jetted, and the owner was ordered to repair the open lateral pipe in the vac</t>
  </si>
  <si>
    <t>Stafford</t>
  </si>
  <si>
    <t>3 Park St, Stafford, CT</t>
  </si>
  <si>
    <t>A hole/leak was discovered in the bottom of the grit removal system.</t>
  </si>
  <si>
    <t>Operator on shift discovered it.</t>
  </si>
  <si>
    <t>50 Gallons</t>
  </si>
  <si>
    <t>Operator had to scoop the grit that leaked through back into the hopper it usually dumps into.  They</t>
  </si>
  <si>
    <t>22 Edgemont St, Stonington, CT</t>
  </si>
  <si>
    <t>while working on Force main</t>
  </si>
  <si>
    <t>2000</t>
  </si>
  <si>
    <t>Stoney Brook</t>
  </si>
  <si>
    <t>Clamp</t>
  </si>
  <si>
    <t>240 Riverside Ave, Westport, CT</t>
  </si>
  <si>
    <t>SLIGHT BLOCKAGE DUE TO BUILD UP OF TWIGS</t>
  </si>
  <si>
    <t>&gt; 1,000 GALLONS</t>
  </si>
  <si>
    <t>PARK RIVER CONDUIT</t>
  </si>
  <si>
    <t>TOTAL GALLONS = 200 GALLONS</t>
  </si>
  <si>
    <t>FLUSHED SEWER MAIN TO RELIEVE SLIGHT BLOCKAGE OF DEBRIS</t>
  </si>
  <si>
    <t>461 Capitol Ave, Hartford, CT</t>
  </si>
  <si>
    <t>OXFORD</t>
  </si>
  <si>
    <t>Deteriorating pipe</t>
  </si>
  <si>
    <t>Discovered by staff doing daily rounds</t>
  </si>
  <si>
    <t>40,000</t>
  </si>
  <si>
    <t>Length of  pipe that drained out</t>
  </si>
  <si>
    <t>little river</t>
  </si>
  <si>
    <t>45,000</t>
  </si>
  <si>
    <t>Replace bad piece of pipe</t>
  </si>
  <si>
    <t>Oxford</t>
  </si>
  <si>
    <t>50 Towner Ln, Oxford, CT</t>
  </si>
  <si>
    <t>DPH reports 100 gallons for final quantity</t>
  </si>
  <si>
    <t>The re-inspection was conducted and sewer line was repaired and the affected area was clean and sani</t>
  </si>
  <si>
    <t>23 Walnut Ave, Waterbury, CT</t>
  </si>
  <si>
    <t>Reported through See Click Fix.</t>
  </si>
  <si>
    <t>Less than 50 gallons was discharged to the road surface.</t>
  </si>
  <si>
    <t>Less than 50 gallons.</t>
  </si>
  <si>
    <t>Crew jetted the line and restored flow.</t>
  </si>
  <si>
    <t>110 Stanley Rd, Hamden, CT</t>
  </si>
  <si>
    <t>01:15 PM</t>
  </si>
  <si>
    <t>Contractor excavations to expose the 18" Thickener Overflow line returning to the Primary Distributi</t>
  </si>
  <si>
    <t>Constuction crew reported to SWPCA Foreman.</t>
  </si>
  <si>
    <t>18" line leaking an estimated 694 gpm for 15 - 20 minutes.  Total estimated as 15,000 gallons of unt</t>
  </si>
  <si>
    <t>Estimate of flow in 18" line</t>
  </si>
  <si>
    <t>Entered storm drain system leading to Stamford's East Branch Harbor to Long Island Sound.</t>
  </si>
  <si>
    <t>Estimated at 15,000 gallons</t>
  </si>
  <si>
    <t>Primary tanks and Thickener tanks removed from service and flow allowed to aeration for treatment un</t>
  </si>
  <si>
    <t>111 Harbor View Ave, Stamford, CT</t>
  </si>
  <si>
    <t>TRUMBULL</t>
  </si>
  <si>
    <t>Resident called in</t>
  </si>
  <si>
    <t>under 100 gal estimated trickling out of ground</t>
  </si>
  <si>
    <t>Best Guess</t>
  </si>
  <si>
    <t>Trumbull</t>
  </si>
  <si>
    <t>6466 Main St, Trumbull, CT</t>
  </si>
  <si>
    <t>no release</t>
  </si>
  <si>
    <t>SCADA monitoring</t>
  </si>
  <si>
    <t>0.0 mgd no release</t>
  </si>
  <si>
    <t>10:15 PM</t>
  </si>
  <si>
    <t>Homeowner</t>
  </si>
  <si>
    <t>&lt;100G</t>
  </si>
  <si>
    <t>Main Sewer Relieved by Jet Truck</t>
  </si>
  <si>
    <t>36 Westfield Rd, West Hartford, CT</t>
  </si>
  <si>
    <t>08:15 PM</t>
  </si>
  <si>
    <t>Main sewer relieved by Jet Truck</t>
  </si>
  <si>
    <t>17 Mozart St, West Hartford, CT</t>
  </si>
  <si>
    <t>GROTON, CITY OF</t>
  </si>
  <si>
    <t>Visual check of manhole</t>
  </si>
  <si>
    <t>200-300 Gallons</t>
  </si>
  <si>
    <t>Visual estimate, pump station flows.</t>
  </si>
  <si>
    <t>Birch plain creek</t>
  </si>
  <si>
    <t>02:30 AM</t>
  </si>
  <si>
    <t>200-300 gallons</t>
  </si>
  <si>
    <t>Sewer jet truck cleared blockage - flow resumed immediately</t>
  </si>
  <si>
    <t>149 Madison Pl, Groton, CT</t>
  </si>
  <si>
    <t>HOME OWNER</t>
  </si>
  <si>
    <t>M/S flushed by jet truck</t>
  </si>
  <si>
    <t>546 Wells Rd, Wethersfield, CT</t>
  </si>
  <si>
    <t>Public works found it</t>
  </si>
  <si>
    <t>300-500</t>
  </si>
  <si>
    <t>Visual rate of flow</t>
  </si>
  <si>
    <t>400</t>
  </si>
  <si>
    <t>hole on top of pipe was how the rocks entered. Pipe is being repaired</t>
  </si>
  <si>
    <t>607 Rubber Ave, Naugatuck, CT</t>
  </si>
  <si>
    <t>Resident</t>
  </si>
  <si>
    <t>&lt;11000g</t>
  </si>
  <si>
    <t>North Branch</t>
  </si>
  <si>
    <t>100-1000g</t>
  </si>
  <si>
    <t>200 Bloomfield Ave, West Hartford, CT</t>
  </si>
  <si>
    <t>HOMEOWNER</t>
  </si>
  <si>
    <t>VISUAL OBSERVATION</t>
  </si>
  <si>
    <t>Jet ruck relieved M/S - Event has ended</t>
  </si>
  <si>
    <t>24 Grove St, West Hartford, CT</t>
  </si>
  <si>
    <t>7 Hedgerow St, Wethersfield, CT</t>
  </si>
  <si>
    <t>Alarm system notified plant staff of a high wet well in the Denitrification Building.</t>
  </si>
  <si>
    <t>262,000 gallons</t>
  </si>
  <si>
    <t>Plant flows began to recede and plant staff were able to close the bypass valve.</t>
  </si>
  <si>
    <t>Per homeowner</t>
  </si>
  <si>
    <t>&lt;100 gals</t>
  </si>
  <si>
    <t>Per MDC personnel</t>
  </si>
  <si>
    <t>67 Lantern Ln, Wethersfield, CT</t>
  </si>
  <si>
    <t>77 Green Manor Ave, Windsor, CT</t>
  </si>
  <si>
    <t>128 Custer Dr, Windsor, CT</t>
  </si>
  <si>
    <t>heavy rain fall</t>
  </si>
  <si>
    <t>visual observation / street level indicator</t>
  </si>
  <si>
    <t>Long Island Sound / Cedar Creek</t>
  </si>
  <si>
    <t>3.16 MGD</t>
  </si>
  <si>
    <t>Bass Brook</t>
  </si>
  <si>
    <t>61 Groveland Terrace, Newington, CT</t>
  </si>
  <si>
    <t>87 Chestnut Rd, Newington, CT</t>
  </si>
  <si>
    <t>2.7769 MG</t>
  </si>
  <si>
    <t>reduced flows through WWTF</t>
  </si>
  <si>
    <t>&lt;1000gals</t>
  </si>
  <si>
    <t>GOFF BROOK</t>
  </si>
  <si>
    <t>16 Stockade Cir, Wethersfield, CT</t>
  </si>
  <si>
    <t>Call from Windsor P.D.</t>
  </si>
  <si>
    <t>503 Windsor Ave, Windsor, CT</t>
  </si>
  <si>
    <t>&lt;100 GALS</t>
  </si>
  <si>
    <t>VISUAL INSPECTION</t>
  </si>
  <si>
    <t>114 Chestnut Rd, Newington, CT</t>
  </si>
  <si>
    <t>9.1509 MG</t>
  </si>
  <si>
    <t>1000-25000</t>
  </si>
  <si>
    <t>821 Folly Brook Blvd, Wethersfield, CT</t>
  </si>
  <si>
    <t>Phone call from homeowner</t>
  </si>
  <si>
    <t>Norwalk River</t>
  </si>
  <si>
    <t>Unknown, this area of the city was experiencing flash flooding.</t>
  </si>
  <si>
    <t>Waters receded and rainfall softened.</t>
  </si>
  <si>
    <t>3 Armstrong Ct, Norwalk, CT</t>
  </si>
  <si>
    <t>MDCpersonnel</t>
  </si>
  <si>
    <t>110 Rood Ave, Windsor, CT</t>
  </si>
  <si>
    <t>Plant influent was approximately 60 MGD at time of opening bypass gate.</t>
  </si>
  <si>
    <t>01:15 AM</t>
  </si>
  <si>
    <t>47,859,167 gallons of disinfected partially treated effluent, combined with 150,376,877 gallons of f</t>
  </si>
  <si>
    <t>When plant flows subsided to 55 MGD operator closed the bypass gate.</t>
  </si>
  <si>
    <t>186 Newington Rd, West Hartford, CT</t>
  </si>
  <si>
    <t>56 Chestnut Rd, Newington, CT</t>
  </si>
  <si>
    <t>Police called Sewer Department</t>
  </si>
  <si>
    <t>3 gallons per minute</t>
  </si>
  <si>
    <t>Goodwives River</t>
  </si>
  <si>
    <t>650 gallons</t>
  </si>
  <si>
    <t>flow subsided after storm subsided.</t>
  </si>
  <si>
    <t>2 Sedgewick Village Ln, Darien, CT</t>
  </si>
  <si>
    <t>75 Hall St, West Hartford, CT</t>
  </si>
  <si>
    <t>61 Harmund Pl, Wethersfield, CT</t>
  </si>
  <si>
    <t>187 Stonehedge Dr, Newington, CT</t>
  </si>
  <si>
    <t>32 Brian Rd, West Hartford, CT</t>
  </si>
  <si>
    <t>&lt;1000 GALS</t>
  </si>
  <si>
    <t>20.406mg</t>
  </si>
  <si>
    <t>121 Talcott Rd, West Hartford, CT</t>
  </si>
  <si>
    <t>Inspections during storm event</t>
  </si>
  <si>
    <t>04:30 AM</t>
  </si>
  <si>
    <t>7000 gallons</t>
  </si>
  <si>
    <t>122 Halley Ave, Fairfield, CT</t>
  </si>
  <si>
    <t>GREENWICH (GRASS ISLAND WPCF)</t>
  </si>
  <si>
    <t>Over 5.5 inches of rain from Tropical Storm Ophelia</t>
  </si>
  <si>
    <t>During routine inspections of the collection system by field staff</t>
  </si>
  <si>
    <t>Byram River</t>
  </si>
  <si>
    <t>River went down as tide went out and rain stopped, so pumping station in area (Sout Water Street) wa</t>
  </si>
  <si>
    <t>Greenwich</t>
  </si>
  <si>
    <t>163 Hervey St, Greenwich, CT</t>
  </si>
  <si>
    <t>Excessive flows from Storm Ophelia - over 5.5 inches of rain recorded</t>
  </si>
  <si>
    <t>Routine inspections of collection system by field staff</t>
  </si>
  <si>
    <t>Not sure, but believe it is Greenwich Cove</t>
  </si>
  <si>
    <t>Tides went out, rain stopped and pump station in area (Ballwood Road) was able to catch up and resum</t>
  </si>
  <si>
    <t>110 Shore Rd, Greenwich, CT</t>
  </si>
  <si>
    <t>By an operator at the plant</t>
  </si>
  <si>
    <t>166,000 per hour</t>
  </si>
  <si>
    <t>Flowmeter</t>
  </si>
  <si>
    <t>2,158,000</t>
  </si>
  <si>
    <t>Flows to the plant subsided</t>
  </si>
  <si>
    <t>Staff on duty</t>
  </si>
  <si>
    <t>21.5 MGD</t>
  </si>
  <si>
    <t>the current plant rate</t>
  </si>
  <si>
    <t>ENFIELD POTW</t>
  </si>
  <si>
    <t>Called in by police dispatch</t>
  </si>
  <si>
    <t>100 gpm - 200 gpm</t>
  </si>
  <si>
    <t>between 50,000 - 100,000 gallons</t>
  </si>
  <si>
    <t>Heavy Rains subsided</t>
  </si>
  <si>
    <t>Enfield</t>
  </si>
  <si>
    <t>120 Prospect St, Enfield, CT</t>
  </si>
  <si>
    <t>100-500g</t>
  </si>
  <si>
    <t>84 Custer Dr, Windsor, CT</t>
  </si>
  <si>
    <t>123 Dix Rd, Wethersfield, CT</t>
  </si>
  <si>
    <t>Street level indicator and flow meter.</t>
  </si>
  <si>
    <t>10.13 mg</t>
  </si>
  <si>
    <t>Bridgeport Harbor / Long Island Sound.</t>
  </si>
  <si>
    <t>10.13mg.</t>
  </si>
  <si>
    <t>heavy rain ended. plant resumed normal operation</t>
  </si>
  <si>
    <t>Excessive flows from storm event - Ophelia - over 5.5 inches of rain recorded</t>
  </si>
  <si>
    <t>Visually observed by field staff performing inspections of the collection system</t>
  </si>
  <si>
    <t>Not completely sure, but believe it is Greenwich Cove</t>
  </si>
  <si>
    <t>Tide went out, rain stopped and pump station in area (Station A) was able to catch up and resume nor</t>
  </si>
  <si>
    <t>17 Roosevelt Ave, Greenwich, CT</t>
  </si>
  <si>
    <t>rainfall in excess of 4 inches caused sewer main to become surcharged</t>
  </si>
  <si>
    <t>noticed by collections foreman</t>
  </si>
  <si>
    <t>20 GAL / HR</t>
  </si>
  <si>
    <t>visual estimation</t>
  </si>
  <si>
    <t>260 gallons</t>
  </si>
  <si>
    <t>rain stopped and flows came down</t>
  </si>
  <si>
    <t>101 Palmer Bridge St, Torrington, CT</t>
  </si>
  <si>
    <t>WINDSOR PD</t>
  </si>
  <si>
    <t>&lt;1000</t>
  </si>
  <si>
    <t>DECKERS BROOK</t>
  </si>
  <si>
    <t>75000 - 10000g</t>
  </si>
  <si>
    <t>Windsor Ave, Windsor, CT</t>
  </si>
  <si>
    <t>&lt; 100gals</t>
  </si>
  <si>
    <t>mdc personnel</t>
  </si>
  <si>
    <t>Main Sewer flushed w/jet truck</t>
  </si>
  <si>
    <t>172 Indian Hill Rd, Newington, CT</t>
  </si>
  <si>
    <t>23 Green Manor Ave, Windsor, CT</t>
  </si>
  <si>
    <t xml:space="preserve">We also had to open up the UV bypass channel to  reduce the possibility of the UV tank over flowing </t>
  </si>
  <si>
    <t>Operator observations.</t>
  </si>
  <si>
    <t>From the diversion tank it may have only been less than 10,000 gallons. Now that the UV bypass chann</t>
  </si>
  <si>
    <t>From the diversion tank it was from observing how the secondary tanks looked, and that most of the f</t>
  </si>
  <si>
    <t>Bantam River.</t>
  </si>
  <si>
    <t>2.6 MG</t>
  </si>
  <si>
    <t xml:space="preserve">We closed the UV by channel and began properly disinfecting all effluent at 7:30 AM on 9/30/23. The </t>
  </si>
  <si>
    <t>29 Stoddard Rd, Litchfield, CT</t>
  </si>
  <si>
    <t>MDC Scada system</t>
  </si>
  <si>
    <t>0.694mg</t>
  </si>
  <si>
    <t>Passerby</t>
  </si>
  <si>
    <t>25000 - 50000g</t>
  </si>
  <si>
    <t>69 Linbrook Rd, West Hartford, CT</t>
  </si>
  <si>
    <t>58 Stillman Rd, Wethersfield, CT</t>
  </si>
  <si>
    <t>Heavy rains &gt;4"</t>
  </si>
  <si>
    <t>Operators on Duty</t>
  </si>
  <si>
    <t>3.487 MG</t>
  </si>
  <si>
    <t>Flow meter readings and duration of bypass</t>
  </si>
  <si>
    <t>Flows dropped to a level where the Equalization tank could be closed and flows sent through secondar</t>
  </si>
  <si>
    <t>We have &lt;4.5 inches of rainfall since midnight on top of 5.28 inches of rainfall last weekend.</t>
  </si>
  <si>
    <t>Staff discovered it</t>
  </si>
  <si>
    <t>ongoing.</t>
  </si>
  <si>
    <t>1350 gallons</t>
  </si>
  <si>
    <t>rain stopped and flows receded</t>
  </si>
  <si>
    <t>During routine inspections of sanitary sewer system by field staff</t>
  </si>
  <si>
    <t xml:space="preserve">River went down as tide went out, rain stopped and pump station in area (Ballwood Road) was able to </t>
  </si>
  <si>
    <t>16 N Water St, Greenwich, CT</t>
  </si>
  <si>
    <t>100,000 - 500,000g</t>
  </si>
  <si>
    <t>Nott St, Wethersfield, CT</t>
  </si>
  <si>
    <t>SCADA system alarm</t>
  </si>
  <si>
    <t>Less than 100 out of containment</t>
  </si>
  <si>
    <t>To be determined</t>
  </si>
  <si>
    <t>Lees than 100 gallons outside of containment.</t>
  </si>
  <si>
    <t>Electronic glitch is being investigated by a vendor.</t>
  </si>
  <si>
    <t>60 S Smith St, Norwalk, CT</t>
  </si>
  <si>
    <t>614 Maple Hill Ave, Newington, CT</t>
  </si>
  <si>
    <t>03:45 AM</t>
  </si>
  <si>
    <t>Long Island Sound Cedar Creek</t>
  </si>
  <si>
    <t>18.4 mgd</t>
  </si>
  <si>
    <t>454,000gal</t>
  </si>
  <si>
    <t>32 Scarborough Rd, Windsor, CT</t>
  </si>
  <si>
    <t>Significant rainfall from Storm Ophelia - over 5.5 inches of rain</t>
  </si>
  <si>
    <t>During routine inspections by our field staff of the collection system</t>
  </si>
  <si>
    <t>Not Applicable</t>
  </si>
  <si>
    <t>River went down when tide went out, rain stopped and pump station in area (South Water Street) was a</t>
  </si>
  <si>
    <t>59 S Water St, Greenwich, CT</t>
  </si>
  <si>
    <t>One Pump is broken, and one is on order.the high rate flows due to excessive rainfall that we curren</t>
  </si>
  <si>
    <t>unknown 50 gallons per hour</t>
  </si>
  <si>
    <t>west branch lead mine brook</t>
  </si>
  <si>
    <t>625 gallons</t>
  </si>
  <si>
    <t>rain stopped and flows went down</t>
  </si>
  <si>
    <t>1096 New Harwinton Rd, Torrington, CT</t>
  </si>
  <si>
    <t>Town of West Hartford</t>
  </si>
  <si>
    <t>Excessive flows from Storm Ophelia</t>
  </si>
  <si>
    <t>Visually by plant process control manager checking the tanks, etc.</t>
  </si>
  <si>
    <t>Greenwich Harbor</t>
  </si>
  <si>
    <t>20,000 gallons of primary effluent overtopped the distribution channel of the aeration system but di</t>
  </si>
  <si>
    <t>The incident resolved after the rain slowed and the tide went out. The plant pumping equipment was a</t>
  </si>
  <si>
    <t>Grass Island Rd, Greenwich, CT</t>
  </si>
  <si>
    <t xml:space="preserve">Visual remains of a backup in the homeowner's yard. Advised him owner they need to get a plumber to </t>
  </si>
  <si>
    <t>Customer call</t>
  </si>
  <si>
    <t>overflows when water is used</t>
  </si>
  <si>
    <t>10 Gallons</t>
  </si>
  <si>
    <t>Customer had contractor clean and video the line. Customer emailed report to NPU.</t>
  </si>
  <si>
    <t>69 Boswell Ave, Norwich, CT</t>
  </si>
  <si>
    <t>Blockage</t>
  </si>
  <si>
    <t>Qalert system complaint</t>
  </si>
  <si>
    <t>10-30 gallons</t>
  </si>
  <si>
    <t>DPH reports final quantity to be 25 gallons</t>
  </si>
  <si>
    <t>DPH reports The sewage outbreak was abated and the affected area was clean and sanitized with 10% bl</t>
  </si>
  <si>
    <t>33 Merrill St, Waterbury, CT</t>
  </si>
  <si>
    <t>Break in 10" Force Main</t>
  </si>
  <si>
    <t>Discovered upon daily Inspection @ 8:15 AM</t>
  </si>
  <si>
    <t>45,000 about</t>
  </si>
  <si>
    <t>9 hrs @ 5,000 per hr =50,000After looking over pump run times it looks like the break happened at ab</t>
  </si>
  <si>
    <t>Little River</t>
  </si>
  <si>
    <t>Removed damaged pipe and installed new pipe</t>
  </si>
  <si>
    <t>46 Towner Ln, Oxford, CT</t>
  </si>
  <si>
    <t>Level receded</t>
  </si>
  <si>
    <t>4 Overbrook Rd, West Hartford, CT</t>
  </si>
  <si>
    <t>1000g</t>
  </si>
  <si>
    <t>Beaver Brook</t>
  </si>
  <si>
    <t>9 Main St, Wethersfield, CT</t>
  </si>
  <si>
    <t>Park River</t>
  </si>
  <si>
    <t>35 Ringgold St, West Hartford, CT</t>
  </si>
  <si>
    <t>43,000 gallons</t>
  </si>
  <si>
    <t>Flowmeter in Denitrification Building</t>
  </si>
  <si>
    <t>Plant staff were able to slow down the flow entering the Denitrification Building to allow the wetwe</t>
  </si>
  <si>
    <t>574 Maple Hill Ave, Newington, CT</t>
  </si>
  <si>
    <t>Duplicate Report - Please disregard</t>
  </si>
  <si>
    <t>6 Wyndwood Rd, West Hartford, CT</t>
  </si>
  <si>
    <t>06:45 AM</t>
  </si>
  <si>
    <t>&gt; 100</t>
  </si>
  <si>
    <t>523,200gal</t>
  </si>
  <si>
    <t>898 Carr Ave, Newington, CT</t>
  </si>
  <si>
    <t>19 Brook St, Newington, CT</t>
  </si>
  <si>
    <t>N Main St, West Hartford, CT</t>
  </si>
  <si>
    <t>10:00 PM</t>
  </si>
  <si>
    <t>212 Newington Rd, West Hartford, CT</t>
  </si>
  <si>
    <t>165 Abbotsford Ave, West Hartford, CT</t>
  </si>
  <si>
    <t>ROCKY HILL WPCF (MDC)</t>
  </si>
  <si>
    <t>Plant operator identified initial raw sewage bypass from headworks.</t>
  </si>
  <si>
    <t>Initial raw sewage bypass = 900 gallonsDisinfected partially treated raw sewage bypass calculated to</t>
  </si>
  <si>
    <t>Estimated visually and calculated using SCADA flow readings</t>
  </si>
  <si>
    <t>900 gallons of raw sewage into catch basin and then into stormwater swale.51800 gallons of disinfect</t>
  </si>
  <si>
    <t>By closing the secondary bypass valve at 5:05pm and influent flows decreasing.</t>
  </si>
  <si>
    <t>Rocky Hill</t>
  </si>
  <si>
    <t>80 Goff Brook Ln, Rocky Hill, CT</t>
  </si>
  <si>
    <t>33 Harmund Pl, Wethersfield, CT</t>
  </si>
  <si>
    <t>Bye MDC Scada System</t>
  </si>
  <si>
    <t>bye MDC Scada System</t>
  </si>
  <si>
    <t>10.806</t>
  </si>
  <si>
    <t>40 Loomis Dr, West Hartford, CT</t>
  </si>
  <si>
    <t>100 Oakwood Ave, West Hartford, CT</t>
  </si>
  <si>
    <t>357 Main St, Newington, CT</t>
  </si>
  <si>
    <t>Plant influent was approximately 75 MGD at time of opening bypass gate.</t>
  </si>
  <si>
    <t>35,040,940 gallons of disinfected partially treated effluent, combined with 96,830,954 gallons of fu</t>
  </si>
  <si>
    <t>PER SCADA SYSTEM</t>
  </si>
  <si>
    <t>TOTAL GALLONS: 60.131 MG</t>
  </si>
  <si>
    <t>BYPASS IS ELIMINATED ONCE FLOWS DROP BELOW OVERFLOW</t>
  </si>
  <si>
    <t>283 Tremont St, Newington, CT</t>
  </si>
  <si>
    <t>4.7452 MG</t>
  </si>
  <si>
    <t>reduced flows through the WWTF</t>
  </si>
  <si>
    <t>1000 - 25000g</t>
  </si>
  <si>
    <t>219 Church St, Wethersfield, CT</t>
  </si>
  <si>
    <t>SOUTH WINDSOR</t>
  </si>
  <si>
    <t>The PLC, which is the brain of the pump station, became locked into position and both pumps at the s</t>
  </si>
  <si>
    <t>Resident called the police and public works.</t>
  </si>
  <si>
    <t>28000 gallons</t>
  </si>
  <si>
    <t>I used the treatment plant flow at the time (3.5 mgd) and that station handles about 15% of the Town</t>
  </si>
  <si>
    <t>Avery Brook.  Some sewage made it into the storm sewer but the majority ended up in the homeowners b</t>
  </si>
  <si>
    <t>About 28000 gallons</t>
  </si>
  <si>
    <t xml:space="preserve">We were able to put the station in hand and get it pumped down and then eventually got the PLC back </t>
  </si>
  <si>
    <t>South Windsor</t>
  </si>
  <si>
    <t>115 Pine Tree Ln, South Windsor, CT</t>
  </si>
  <si>
    <t>05:15 AM</t>
  </si>
  <si>
    <t>EVENT IS ONGOING</t>
  </si>
  <si>
    <t>PER MDC SCADA</t>
  </si>
  <si>
    <t>PER MDC SCADA SYSTEM</t>
  </si>
  <si>
    <t>TROUT BROOK DR</t>
  </si>
  <si>
    <t>0.615mg</t>
  </si>
  <si>
    <t>106 Nott St, Wethersfield, CT</t>
  </si>
  <si>
    <t>41 Deerfield Rd, Wethersfield, CT</t>
  </si>
  <si>
    <t>Rockhole Brook</t>
  </si>
  <si>
    <t>29 Occhialini Ct, Newington, CT</t>
  </si>
  <si>
    <t>&lt;1000GALS</t>
  </si>
  <si>
    <t>Contractor damaged line</t>
  </si>
  <si>
    <t>Contractor notified water company who then contacted Bridgeport WPCA</t>
  </si>
  <si>
    <t>78,000 gallons</t>
  </si>
  <si>
    <t>Volume Calculator</t>
  </si>
  <si>
    <t>Rooster River</t>
  </si>
  <si>
    <t>Contractor repaired line</t>
  </si>
  <si>
    <t>3870 Park Ave, Bridgeport, CT</t>
  </si>
  <si>
    <t>Likely to be trees.</t>
  </si>
  <si>
    <t>Resident complaint.</t>
  </si>
  <si>
    <t>N/A for environment--~10 gallons into home.</t>
  </si>
  <si>
    <t>Local estimate.</t>
  </si>
  <si>
    <t>0 due to no release. All sewage remained in lateral line.</t>
  </si>
  <si>
    <t>Lateral line replaced and no release to environment.</t>
  </si>
  <si>
    <t>55 Hornbeam Rd, Groton, CT</t>
  </si>
  <si>
    <t>a cross connection was discovered during storm line repairs.</t>
  </si>
  <si>
    <t>When performing storm line and catch basin repairs at the parking lot of Bunker Hill School, a cross</t>
  </si>
  <si>
    <t>1,660 gallons per day</t>
  </si>
  <si>
    <t>3 month water usage bill, divided by 90 days, times 5 days</t>
  </si>
  <si>
    <t>8,300 gallons</t>
  </si>
  <si>
    <t>The sewer line was connected, and the storm line was capped and plugged.</t>
  </si>
  <si>
    <t>170 Bunker Hill Ave, Waterbury, CT</t>
  </si>
  <si>
    <t>Broken sewer main line</t>
  </si>
  <si>
    <t>report of a plugged line</t>
  </si>
  <si>
    <t>250 gallons</t>
  </si>
  <si>
    <t>south pine creek marsh</t>
  </si>
  <si>
    <t>dig road to replace broken section of pipe during which we had a septage hauler sucking out all flow</t>
  </si>
  <si>
    <t>233 Beaumont St, Fairfield, CT</t>
  </si>
  <si>
    <t>Debris</t>
  </si>
  <si>
    <t>town of WH public works</t>
  </si>
  <si>
    <t>&lt;10gallons</t>
  </si>
  <si>
    <t>&lt;5g - small puddle</t>
  </si>
  <si>
    <t>M/S was flushed by jet truck.</t>
  </si>
  <si>
    <t>171 Still Rd, West Hartford, CT</t>
  </si>
  <si>
    <t>Resident saw minor amount of water coming from ground</t>
  </si>
  <si>
    <t>under 100 Gal</t>
  </si>
  <si>
    <t>Best guess</t>
  </si>
  <si>
    <t>Pump tripped out due to something trapped in the pump.</t>
  </si>
  <si>
    <t>While cleaning the station it made an odd noise and the technician noticed the pump shut down.</t>
  </si>
  <si>
    <t>4404</t>
  </si>
  <si>
    <t>CSO-flow meter</t>
  </si>
  <si>
    <t>Shectucket</t>
  </si>
  <si>
    <t>Started other pump.</t>
  </si>
  <si>
    <t>8 City Landing, Norwich, CT</t>
  </si>
  <si>
    <t>5.2 mgd</t>
  </si>
  <si>
    <t>Event ended</t>
  </si>
  <si>
    <t>high flows due to heavy rain</t>
  </si>
  <si>
    <t>.94mg.</t>
  </si>
  <si>
    <t>flow meter</t>
  </si>
  <si>
    <t>Bridgeport Harbor/ Long Island Sound</t>
  </si>
  <si>
    <t>10:45 PM</t>
  </si>
  <si>
    <t>rain ended and high flows decreased.</t>
  </si>
  <si>
    <t>.080MG</t>
  </si>
  <si>
    <t>SCADA SYSTEM</t>
  </si>
  <si>
    <t>2.833MG</t>
  </si>
  <si>
    <t>RAIN EVENT ENDED</t>
  </si>
  <si>
    <t>125 Hillcrest Ave, West Hartford, CT</t>
  </si>
  <si>
    <t>11:15 PM</t>
  </si>
  <si>
    <t>2.9438</t>
  </si>
  <si>
    <t>.201MG</t>
  </si>
  <si>
    <t>0.471mg</t>
  </si>
  <si>
    <t>64 Chelton Ave, West Hartford, CT</t>
  </si>
  <si>
    <t>Report into call phone that a stream of water on Route 32 observed by driver in dry conditions.</t>
  </si>
  <si>
    <t>Bypass via pumper truck.  Repair of force main.</t>
  </si>
  <si>
    <t>2549 Norwich-New London Turnpike, Montville, CT</t>
  </si>
  <si>
    <t>plumber called the emergency phone</t>
  </si>
  <si>
    <t>500</t>
  </si>
  <si>
    <t>saugatuck river</t>
  </si>
  <si>
    <t>turned the pumps on ,transfer switch got stuck.</t>
  </si>
  <si>
    <t>605 Riverside Ave, Westport, CT</t>
  </si>
  <si>
    <t>JET TRUCK RELIEVED MAIN SEWER</t>
  </si>
  <si>
    <t>130 Murphy Rd, Hartford, CT</t>
  </si>
  <si>
    <t>Highway Department was mowing and discovered the water exiting the manhole.</t>
  </si>
  <si>
    <t>50-100 gallons</t>
  </si>
  <si>
    <t>Estimate</t>
  </si>
  <si>
    <t>Plant staff removed sticks from the sewer main that was causing the blockage.</t>
  </si>
  <si>
    <t>776 Woodruff St, Southington, CT</t>
  </si>
  <si>
    <t>Wet weather event - Surcharged M/S</t>
  </si>
  <si>
    <t>Surcharge backups are eliminated once elevated sewer flows recede back to normal</t>
  </si>
  <si>
    <t>43 Bolton St, Hartford, CT</t>
  </si>
  <si>
    <t>136 Maple Ave, Hartford, CT</t>
  </si>
  <si>
    <t>Wet Weather Event - M/S Surcharged</t>
  </si>
  <si>
    <t>216 Newington Rd, West Hartford, CT</t>
  </si>
  <si>
    <t>369 Granby St, Hartford, CT</t>
  </si>
  <si>
    <t>Operator Opened Bypass Gate</t>
  </si>
  <si>
    <t>5 MGD going through bypass gate at time of bypass gate opening.</t>
  </si>
  <si>
    <t>5,734,000 gallons of partially treated effluent, combined with 33,623,672 gallons of fully treated e</t>
  </si>
  <si>
    <t>693 Garden St, Hartford, CT</t>
  </si>
  <si>
    <t>Surcharge of M/S</t>
  </si>
  <si>
    <t>12 Amherst St, Hartford, CT</t>
  </si>
  <si>
    <t>Wet Weather Event - Surcharged M/S</t>
  </si>
  <si>
    <t>42 Brunswick Ave, West Hartford, CT</t>
  </si>
  <si>
    <t>77 Goodrich St, Hartford, CT</t>
  </si>
  <si>
    <t>&lt; 100</t>
  </si>
  <si>
    <t>44 Goodwin Park Rd, Wethersfield, CT</t>
  </si>
  <si>
    <t>Heavy rain / High flows</t>
  </si>
  <si>
    <t>Flow meter / High Flows</t>
  </si>
  <si>
    <t>.62 MGD</t>
  </si>
  <si>
    <t>05:45 AM</t>
  </si>
  <si>
    <t>82 Ward St, Hartford, CT</t>
  </si>
  <si>
    <t>30 Lockwood Terrace, West Hartford, CT</t>
  </si>
  <si>
    <t>31 Webster St, Hartford, CT</t>
  </si>
  <si>
    <t>&lt;100g p/hr</t>
  </si>
  <si>
    <t>200,000 +/-</t>
  </si>
  <si>
    <t>WET WEATHER EVENT ENDED EXTRANEOUS FLOWS SUBSIDED</t>
  </si>
  <si>
    <t>65 Harwich St, Hartford, CT</t>
  </si>
  <si>
    <t>373 Granby St, Hartford, CT</t>
  </si>
  <si>
    <t>FLASH FLOODING DUE TO RAIN EVENT</t>
  </si>
  <si>
    <t>&gt; 100,000 GALLONS</t>
  </si>
  <si>
    <t>2.69 MG</t>
  </si>
  <si>
    <t>Bypass is eliminated once flows drop to normal flows.</t>
  </si>
  <si>
    <t>950 Tower Ave, Hartford, CT</t>
  </si>
  <si>
    <t>127 South St, Hartford, CT</t>
  </si>
  <si>
    <t>9.128mg</t>
  </si>
  <si>
    <t>Flow levels receded</t>
  </si>
  <si>
    <t>920 Maple Ave, Hartford, CT</t>
  </si>
  <si>
    <t>&lt; 100,000 GALLONS</t>
  </si>
  <si>
    <t>&lt; 1000 Gallons</t>
  </si>
  <si>
    <t>Airport Rd, Hartford, CT</t>
  </si>
  <si>
    <t>3.4376 MG</t>
  </si>
  <si>
    <t>reduced flow through the WWTF</t>
  </si>
  <si>
    <t>15 Greenhurst Rd, West Hartford, CT</t>
  </si>
  <si>
    <t>70 Plymouth St, Hartford, CT</t>
  </si>
  <si>
    <t>16 Lorraine St, Hartford, CT</t>
  </si>
  <si>
    <t>336 Franklin Ave, Hartford, CT</t>
  </si>
  <si>
    <t>543,000 Gallons</t>
  </si>
  <si>
    <t>3.8981 MG</t>
  </si>
  <si>
    <t>6.0644 min</t>
  </si>
  <si>
    <t>heavy rain / high flows</t>
  </si>
  <si>
    <t>1.37 MGD</t>
  </si>
  <si>
    <t>Power outage</t>
  </si>
  <si>
    <t>Through the SCADA system</t>
  </si>
  <si>
    <t>About 37000 gallons</t>
  </si>
  <si>
    <t>It took 10 minutes for UV to come back up on generator and we were flowing 2.84 MGD when the power l</t>
  </si>
  <si>
    <t>Power was restored</t>
  </si>
  <si>
    <t>1 Vibert Rd, South Windsor, CT</t>
  </si>
  <si>
    <t>0.001MG</t>
  </si>
  <si>
    <t>05:30 AM</t>
  </si>
  <si>
    <t>1.454mg</t>
  </si>
  <si>
    <t>Hillcrest Ave, West Hartford, CT</t>
  </si>
  <si>
    <t>&gt;100,000MG</t>
  </si>
  <si>
    <t>WEBSTER BROOK</t>
  </si>
  <si>
    <t>20,000 GAL</t>
  </si>
  <si>
    <t>RAIN EVENT ENDED EXTRANEOUS FLOWS SUBSIDED</t>
  </si>
  <si>
    <t>111 Carr Ave, Newington, CT</t>
  </si>
  <si>
    <t>Collapsed manhole. Trumpet Brook bank caved in and knocked down manhole cone and top.</t>
  </si>
  <si>
    <t>Resident called collections operator.</t>
  </si>
  <si>
    <t>SSO Spill Calculation chart</t>
  </si>
  <si>
    <t>Trumpet Brook</t>
  </si>
  <si>
    <t>12,000</t>
  </si>
  <si>
    <t>By-pass was rerouted, manhole was cleaned out and jetted. Flow was restored.</t>
  </si>
  <si>
    <t>611 Bunker Hill Ave, Waterbury, CT</t>
  </si>
  <si>
    <t>Sewage Line Blockage - Roots</t>
  </si>
  <si>
    <t>After further investigation it was discovered the roots are coming out of a lateral. Unknown if it i</t>
  </si>
  <si>
    <t>By the home owner.</t>
  </si>
  <si>
    <t>100 to 300 gallons</t>
  </si>
  <si>
    <t>By eye sight</t>
  </si>
  <si>
    <t>up to 300 gallons</t>
  </si>
  <si>
    <t>Homeowner will call in contractor for cleanup</t>
  </si>
  <si>
    <t>27 Morning Dove Rd, Naugatuck, CT</t>
  </si>
  <si>
    <t>RIDGEFIELD (RT7), TOWN OF</t>
  </si>
  <si>
    <t>Large mass of rags/wipes overloaded Comminutor and caused it to trip off.</t>
  </si>
  <si>
    <t>Operator on duty.</t>
  </si>
  <si>
    <t>Little Pond</t>
  </si>
  <si>
    <t>901 Ethan Allen Hwy, Ridgefield, CT</t>
  </si>
  <si>
    <t>unknown at this time</t>
  </si>
  <si>
    <t>DPH estimates 50 gallons</t>
  </si>
  <si>
    <t>The landlord hired a contractor to clear the blockage and clean the affected area with 10% bleach an</t>
  </si>
  <si>
    <t>36 Hawkins St, Waterbury, CT</t>
  </si>
  <si>
    <t>Reported by Police Department</t>
  </si>
  <si>
    <t>MDC employee</t>
  </si>
  <si>
    <t>&lt;100 gls</t>
  </si>
  <si>
    <t>Main line sewer flushed by Jet truck</t>
  </si>
  <si>
    <t>300 Alumni Rd, Newington, CT</t>
  </si>
  <si>
    <t>Grease build up in sewer line</t>
  </si>
  <si>
    <t>Mill Creek</t>
  </si>
  <si>
    <t>100 gallons of sewage.</t>
  </si>
  <si>
    <t>Jet truck jetted sewer line</t>
  </si>
  <si>
    <t>Driscoll Rd, Branford, CT</t>
  </si>
  <si>
    <t>Line partially blocked with grease. Line may be holding grease. Crew will investigate 9/5 with a CCT</t>
  </si>
  <si>
    <t>Less than 10 gallons were discharged into the basement.</t>
  </si>
  <si>
    <t>Less than 10 gallons</t>
  </si>
  <si>
    <t>Crew jetted the line to remove grease and restore flow.</t>
  </si>
  <si>
    <t>161 Knob Hill Dr, Hamden, CT</t>
  </si>
  <si>
    <t>sedimentation in siphon</t>
  </si>
  <si>
    <t>resident called in wetness on pavement</t>
  </si>
  <si>
    <t>50 gallons</t>
  </si>
  <si>
    <t>guess</t>
  </si>
  <si>
    <t>Stony Brook River</t>
  </si>
  <si>
    <t>vactor and jet road clean of pipe and post clearance flushing</t>
  </si>
  <si>
    <t>53 Hecker Ave, Darien, CT</t>
  </si>
  <si>
    <t>This is a private lateral. Blockage is unknown.</t>
  </si>
  <si>
    <t>DPH received a call from a passer by.</t>
  </si>
  <si>
    <t>DPH determined final quantity to be 50 gallons.</t>
  </si>
  <si>
    <t>•	The inspector got in touch with the landlord, Notice of Violation was issued because the inspector</t>
  </si>
  <si>
    <t>31 Eastwood Ave, Waterbury, CT</t>
  </si>
  <si>
    <t>FARMINGTON</t>
  </si>
  <si>
    <t>Backup (UPS) circuit board failed, causing the I &amp; C cabinet to lose power.  All station and pump co</t>
  </si>
  <si>
    <t>Call from resident that sewage was coming out of wet well manhole.</t>
  </si>
  <si>
    <t>Under 5,000 gallons</t>
  </si>
  <si>
    <t>Response time was around 10 minutes, pumps run approx. 700-1200 gpm when online. Operators put stati</t>
  </si>
  <si>
    <t>Critical spare backup was installed.</t>
  </si>
  <si>
    <t>Farmington</t>
  </si>
  <si>
    <t>7 Johnson Ave, Farmington, CT</t>
  </si>
  <si>
    <t>Resident Called in.</t>
  </si>
  <si>
    <t>&lt;100 Gallons</t>
  </si>
  <si>
    <t>&lt;100 gallons</t>
  </si>
  <si>
    <t>Line was jetted and vacuumed out.</t>
  </si>
  <si>
    <t>27 Priscilla Rd, Norwalk, CT</t>
  </si>
  <si>
    <t>A break in the 10" Ductile Iron force main.</t>
  </si>
  <si>
    <t>Reported to WPCA from another City Department.</t>
  </si>
  <si>
    <t>20 gals. intermittently discharged</t>
  </si>
  <si>
    <t>Contained and removed approximately 720 gallons</t>
  </si>
  <si>
    <t>315 Ocean Dr W, Stamford, CT</t>
  </si>
  <si>
    <t>mechanical or electrical i am still trying to find that out</t>
  </si>
  <si>
    <t>autodialer</t>
  </si>
  <si>
    <t>6000 gallons</t>
  </si>
  <si>
    <t>by manufacturers pump specs by by pass pumping rates and recent upgrade with VFD's we got a more acc</t>
  </si>
  <si>
    <t>twomile brook</t>
  </si>
  <si>
    <t>6000 gallons (estimate)</t>
  </si>
  <si>
    <t>bypass pumps pumped down the well to reach the stations submersible pumps. once we got down low enou</t>
  </si>
  <si>
    <t>Grease</t>
  </si>
  <si>
    <t>Resident / town reported</t>
  </si>
  <si>
    <t>MDC jet truck relieved stoppage - Event has ended</t>
  </si>
  <si>
    <t>59 Wilbur Dr, Newington, CT</t>
  </si>
  <si>
    <t>misaligned joint in sewer lateral pipe.  Pump.</t>
  </si>
  <si>
    <t>resident in area reported odor.</t>
  </si>
  <si>
    <t>guess.  sewage presence inferred.</t>
  </si>
  <si>
    <t>Gasket and pipe repair of private lateral by the town</t>
  </si>
  <si>
    <t>51 Buttonwood Ln, Darien, CT</t>
  </si>
  <si>
    <t>GROTON, TOWN OF</t>
  </si>
  <si>
    <t>Notified by Groton Utilities (water company)</t>
  </si>
  <si>
    <t>unknown. very small amount</t>
  </si>
  <si>
    <t>Small office park.  Estimated based on length of time and reported flow rate</t>
  </si>
  <si>
    <t>Private sewer jetted clear and debris physically removed</t>
  </si>
  <si>
    <t>481 Gold Star Hwy, Groton, CT</t>
  </si>
  <si>
    <t>Broken Sewer Main pipe.</t>
  </si>
  <si>
    <t>Police Called.</t>
  </si>
  <si>
    <t>0-500 Gallons</t>
  </si>
  <si>
    <t>Estimated</t>
  </si>
  <si>
    <t>200</t>
  </si>
  <si>
    <t>Repaired Pipe With a Clamp.</t>
  </si>
  <si>
    <t>1680 Post Rd E, Westport, CT</t>
  </si>
  <si>
    <t>Police called it in.</t>
  </si>
  <si>
    <t>0-500</t>
  </si>
  <si>
    <t>Repaired pipe With a Clamp.</t>
  </si>
  <si>
    <t>1690 Post Rd E, Westport, CT</t>
  </si>
  <si>
    <t>MDC SCADA System</t>
  </si>
  <si>
    <t>0.208mg</t>
  </si>
  <si>
    <t>0.877mg</t>
  </si>
  <si>
    <t>flows dropped below overflow level</t>
  </si>
  <si>
    <t>138 Hillcrest Ave, West Hartford, CT</t>
  </si>
  <si>
    <t>Flow meter and street level indicator</t>
  </si>
  <si>
    <t>Cedar Creek / Long Island Sound</t>
  </si>
  <si>
    <t>6.49 MG</t>
  </si>
  <si>
    <t>3.7 MGD</t>
  </si>
  <si>
    <t>1.85 MGD</t>
  </si>
  <si>
    <t>Break in the Plant water line</t>
  </si>
  <si>
    <t>operator tour</t>
  </si>
  <si>
    <t>&lt;5000 gallons</t>
  </si>
  <si>
    <t>visually</t>
  </si>
  <si>
    <t>plant water line valved out, repairs have been scheduled</t>
  </si>
  <si>
    <t>heavy rain</t>
  </si>
  <si>
    <t>1.6mg.</t>
  </si>
  <si>
    <t>Rain  event ended</t>
  </si>
  <si>
    <t>3.2 MGD</t>
  </si>
  <si>
    <t>2.07 MGD</t>
  </si>
  <si>
    <t>rain event</t>
  </si>
  <si>
    <t>2.4 Mgd</t>
  </si>
  <si>
    <t>Ongoing</t>
  </si>
  <si>
    <t>New Haven Harbor.</t>
  </si>
  <si>
    <t>2.7MGD</t>
  </si>
  <si>
    <t>New Haven, CT</t>
  </si>
  <si>
    <t>Station went airbound when cleaning the sewer wetwell causing water hammer to the FM.</t>
  </si>
  <si>
    <t>Customer Call</t>
  </si>
  <si>
    <t>10 GPM. Prior to shutting station off.</t>
  </si>
  <si>
    <t>Visual Estimate+ Flow Meter</t>
  </si>
  <si>
    <t>349647</t>
  </si>
  <si>
    <t>Replaced 22'' of sewer force main.</t>
  </si>
  <si>
    <t>134 Chelsea Harbor Dr, Norwich, CT</t>
  </si>
  <si>
    <t>0.1043MGD</t>
  </si>
  <si>
    <t>4.4774 MGD</t>
  </si>
  <si>
    <t>Rain Event ended</t>
  </si>
  <si>
    <t>2.7 MGD</t>
  </si>
  <si>
    <t>Odors would indicate some type of seepage from private sewer line at intersection of Route 32 and De</t>
  </si>
  <si>
    <t>Odor complaint.  Investigation by WPCF staff and subcontractors.</t>
  </si>
  <si>
    <t>100 gallons- enough to cause odors.  No leakage found.</t>
  </si>
  <si>
    <t>Estimate.</t>
  </si>
  <si>
    <t>Bypass RWCB discharge line to municipal system via Xylem (Godwin) setup.</t>
  </si>
  <si>
    <t>2 Depot Rd, Montville, CT</t>
  </si>
  <si>
    <t>Called in by homeowner</t>
  </si>
  <si>
    <t>Main Line was jetted and cleared</t>
  </si>
  <si>
    <t>25 Sunshine Cir, Bridgeport, CT</t>
  </si>
  <si>
    <t>Unknown at this time.</t>
  </si>
  <si>
    <t>5 to 10 Gallons. Ground wet but very little discharge</t>
  </si>
  <si>
    <t>DPH reports the final quantity to be 10 gallons</t>
  </si>
  <si>
    <t>The landlord hired a contractor to clear the blockage and clean the affected area with water and 10%</t>
  </si>
  <si>
    <t>84 Crown St, Waterbury, CT</t>
  </si>
  <si>
    <t>Called in by first district water</t>
  </si>
  <si>
    <t>Under 50 gallons</t>
  </si>
  <si>
    <t>Line was cleaned and cleared</t>
  </si>
  <si>
    <t>25 New Canaan Ave, Norwalk, CT</t>
  </si>
  <si>
    <t>Home owner report</t>
  </si>
  <si>
    <t>MDC personel</t>
  </si>
  <si>
    <t>Sewer main repaired</t>
  </si>
  <si>
    <t>448 Prospect Ave, Hartford, CT</t>
  </si>
  <si>
    <t>TBD</t>
  </si>
  <si>
    <t>135000 Gallons</t>
  </si>
  <si>
    <t>Repair made to damaged sewer main.</t>
  </si>
  <si>
    <t>1078 Capitol Ave, Hartford, CT</t>
  </si>
  <si>
    <t>Contractor / Plumber</t>
  </si>
  <si>
    <t>20gals</t>
  </si>
  <si>
    <t>main sewer flushed by jet truck , stoppage relieved</t>
  </si>
  <si>
    <t>East Hartford</t>
  </si>
  <si>
    <t>145 Main St, East Hartford, CT</t>
  </si>
  <si>
    <t>30,000 Gallons</t>
  </si>
  <si>
    <t>REPAIRED DEMAGED SEWER MAIN</t>
  </si>
  <si>
    <t>142 Nilan St, Hartford, CT</t>
  </si>
  <si>
    <t>FIRE DEPARTMENT</t>
  </si>
  <si>
    <t>Rain event - levels have receded</t>
  </si>
  <si>
    <t>30 Airport Rd, Hartford, CT</t>
  </si>
  <si>
    <t>CT RIVER</t>
  </si>
  <si>
    <t>Broad St, Hartford, CT</t>
  </si>
  <si>
    <t>7 Kane St, Hartford, CT</t>
  </si>
  <si>
    <t>,100g</t>
  </si>
  <si>
    <t>188 Sigourney St, Hartford, CT</t>
  </si>
  <si>
    <t>FOG and Roots</t>
  </si>
  <si>
    <t>police dept</t>
  </si>
  <si>
    <t>less than 500</t>
  </si>
  <si>
    <t>Under 100 gallons</t>
  </si>
  <si>
    <t>Line was cleaned and cleared.</t>
  </si>
  <si>
    <t>474 Main Ave, Norwalk, CT</t>
  </si>
  <si>
    <t>80 Charter Oak Ave, Hartford, CT</t>
  </si>
  <si>
    <t>BLOCKAGE RELIEVED BY FLUSHING LINE WITH JET TRUCK</t>
  </si>
  <si>
    <t>64 Raymond Rd, West Hartford, CT</t>
  </si>
  <si>
    <t>07:15 PM</t>
  </si>
  <si>
    <t>Street level indicator. and high flow.</t>
  </si>
  <si>
    <t>0.51 mg.</t>
  </si>
  <si>
    <t>Bridgeport Harbor/ long Island Sound</t>
  </si>
  <si>
    <t>0.51mg.</t>
  </si>
  <si>
    <t>Rain subsided and plant resumed normal operations</t>
  </si>
  <si>
    <t>2.14 MGD</t>
  </si>
  <si>
    <t>GLASTONBURY</t>
  </si>
  <si>
    <t>Root growth in gravity sewer caused force main to overflow first manhole after pump station.</t>
  </si>
  <si>
    <t>Found by State field worker performing grass mowing.</t>
  </si>
  <si>
    <t>Difficult to determine when the SSO started, but we know that it happened sometime between Sunday an</t>
  </si>
  <si>
    <t>Flowmeter at Nutmeg Pump Station</t>
  </si>
  <si>
    <t>none - collected in drainage swale.</t>
  </si>
  <si>
    <t>8,250 - 66,000 gallons.</t>
  </si>
  <si>
    <t>Flushed gravity sewer and removed root ball.</t>
  </si>
  <si>
    <t>Glastonbury</t>
  </si>
  <si>
    <t>105 Nutmeg Ln, Glastonbury, CT</t>
  </si>
  <si>
    <t>New Haven harbor</t>
  </si>
  <si>
    <t>1.6803 MGD</t>
  </si>
  <si>
    <t>Resident reported</t>
  </si>
  <si>
    <t>&lt;10 Gallons</t>
  </si>
  <si>
    <t>On-site supervisor</t>
  </si>
  <si>
    <t>Blockage was cleared and sewer level backed down and is flowing normally again.</t>
  </si>
  <si>
    <t>11 Lake St, Groton, CT</t>
  </si>
  <si>
    <t>NEW HARBOR</t>
  </si>
  <si>
    <t>08:30 PM</t>
  </si>
  <si>
    <t>2.7298 MGD</t>
  </si>
  <si>
    <t>10 Wilbur St, Hartford, CT</t>
  </si>
  <si>
    <t>74 Harwich St, Hartford, CT</t>
  </si>
  <si>
    <t>Htfd police</t>
  </si>
  <si>
    <t>&lt;10000g</t>
  </si>
  <si>
    <t>Ct River</t>
  </si>
  <si>
    <t>Locust St, Hartford, CT</t>
  </si>
  <si>
    <t>1.078mg</t>
  </si>
  <si>
    <t>Levels receded - Event ended</t>
  </si>
  <si>
    <t>home owner</t>
  </si>
  <si>
    <t>59 Chester St, East Hartford, CT</t>
  </si>
  <si>
    <t>383 Granby St, Hartford, CT</t>
  </si>
  <si>
    <t>HARTFORD WPCF (MDC)</t>
  </si>
  <si>
    <t>supply power from Eversource was lost for a short period causing the influent pumps to stop pumping.</t>
  </si>
  <si>
    <t>Plant operations personnel drove the plant roadways and noticed the roadways had sewage on them.</t>
  </si>
  <si>
    <t>&lt; 5000 gallons</t>
  </si>
  <si>
    <t>length of non pumping / wet well level.</t>
  </si>
  <si>
    <t>240 Brainard Rd, Hartford, CT</t>
  </si>
  <si>
    <t>9 Wilbur St, Hartford, CT</t>
  </si>
  <si>
    <t>Company called the Town of Southington WPCF and notified plant staff of water exiting a manhole on t</t>
  </si>
  <si>
    <t>Plant staff had to vacuum material from the sewer main to relieve the blockage. Plant staff took sam</t>
  </si>
  <si>
    <t>45 Newell St, Southington, CT</t>
  </si>
  <si>
    <t>Crew working to determine the cause of the by pass.</t>
  </si>
  <si>
    <t>Crew estimated 3000-4000 gallons.</t>
  </si>
  <si>
    <t>Run off from Hepburn and Corbin Rd. Water drains to State St / Quinnipiac marsh area.</t>
  </si>
  <si>
    <t>3000-4000 gallons.</t>
  </si>
  <si>
    <t>Crew jetted the line.</t>
  </si>
  <si>
    <t>70 Corbin Rd, Hamden, CT</t>
  </si>
  <si>
    <t>2.17 MG</t>
  </si>
  <si>
    <t>Not known at this time.</t>
  </si>
  <si>
    <t>DPH estimates the final quantity to be 20 gallons</t>
  </si>
  <si>
    <t>The landlord hired a contractor to clear the blockage, clean and sanitize the area with 10% bleach.</t>
  </si>
  <si>
    <t>23 Bergin Cir, Waterbury, CT</t>
  </si>
  <si>
    <t>ALL LEVEL RECEDED</t>
  </si>
  <si>
    <t>1205 Albany Ave, Hartford, CT</t>
  </si>
  <si>
    <t>&lt; 100 Gallons</t>
  </si>
  <si>
    <t>Surcharge levels receded</t>
  </si>
  <si>
    <t>110 Standish St, Hartford, CT</t>
  </si>
  <si>
    <t>23 Bulkeley Ave, Hartford, CT</t>
  </si>
  <si>
    <t>Wet weather event ended - levels receded</t>
  </si>
  <si>
    <t>106 Brunswick Ave, West Hartford, CT</t>
  </si>
  <si>
    <t>11 MGD RATE OF DISCHARGE</t>
  </si>
  <si>
    <t>7.919 MG</t>
  </si>
  <si>
    <t>67 Southwood Dr, West Hartford, CT</t>
  </si>
  <si>
    <t>Weather event has ended - levels receded</t>
  </si>
  <si>
    <t>Heavy Rains in a short amount of time caused a spike in flow. The UV channel high float tripped shut</t>
  </si>
  <si>
    <t>Plant Operator observed that the UV's shut off and saw the high float alarm.</t>
  </si>
  <si>
    <t>1,125,000 Gallons.</t>
  </si>
  <si>
    <t>Calculation based off flow and time.</t>
  </si>
  <si>
    <t>Pequabuck River</t>
  </si>
  <si>
    <t>A secondary channel at the Outfall was partially opened and the UV channel Dam gate was adjusted.</t>
  </si>
  <si>
    <t>75 Battisto Rd, Bristol, CT</t>
  </si>
  <si>
    <t>711 Garden St, Hartford, CT</t>
  </si>
  <si>
    <t>4.6 MG</t>
  </si>
  <si>
    <t>69-71 Cabot St, Hartford, CT</t>
  </si>
  <si>
    <t>3.066 MG</t>
  </si>
  <si>
    <t>24 Bannister St, Hartford, CT</t>
  </si>
  <si>
    <t>Surcharge - levels receded</t>
  </si>
  <si>
    <t>131 Somerset St, West Hartford, CT</t>
  </si>
  <si>
    <t xml:space="preserve">Main feed transformer is not operating. We are able to run pumps on hand, since there is no control </t>
  </si>
  <si>
    <t>Mission alarm</t>
  </si>
  <si>
    <t>50 gals. Manhole started leaking as pumps were put on hand.</t>
  </si>
  <si>
    <t>Brooklyn</t>
  </si>
  <si>
    <t>32 Tatnic Rd, Brooklyn, CT</t>
  </si>
  <si>
    <t>670 Hillside Ave, Hartford, CT</t>
  </si>
  <si>
    <t>Surcharged M/S - Wet weather event - Levels have receded</t>
  </si>
  <si>
    <t>1554 Asylum Ave, West Hartford, CT</t>
  </si>
  <si>
    <t>Wet weather surcharge - levels receded</t>
  </si>
  <si>
    <t>18 Kelsey St, Hartford, CT</t>
  </si>
  <si>
    <t>RAIN 1 TO 2 INCHES PER HOUR</t>
  </si>
  <si>
    <t>0.35 MGD RATE OF DISCHARGE</t>
  </si>
  <si>
    <t>.054 MG</t>
  </si>
  <si>
    <t>The operators on site, On-standing by for the storm</t>
  </si>
  <si>
    <t>Unable to calculate at this time</t>
  </si>
  <si>
    <t>Willimantic River</t>
  </si>
  <si>
    <t>250,000 gallons</t>
  </si>
  <si>
    <t>Higher polymer rate into clarifiers, shut off the air in the last aeration tank zones, and flow redu</t>
  </si>
  <si>
    <t>50 River Rd, Stafford, CT</t>
  </si>
  <si>
    <t>Flow equalization tank reached capacity at 4pm and bypassed to the disinfection tanks until 6pm. Tot</t>
  </si>
  <si>
    <t>200,000</t>
  </si>
  <si>
    <t>Flow meter reading thru the duration of the bypass</t>
  </si>
  <si>
    <t>Storm event Sunday morning July 16th was the cause of the bypass. Staff discovered signs of a bypass</t>
  </si>
  <si>
    <t>Quantity unknown. Estimate less than 1000 gallons.</t>
  </si>
  <si>
    <t>Based on time frame of discharge and debris around the manhole that it was less than 1000 gallons.</t>
  </si>
  <si>
    <t>Bristol Fish and Game club pond</t>
  </si>
  <si>
    <t>Unknown. believed to be less than 1000 gallons.</t>
  </si>
  <si>
    <t>SSO stopped after storm event and flow subsided.</t>
  </si>
  <si>
    <t>456 South St, Bristol, CT</t>
  </si>
  <si>
    <t>7.9716 MG</t>
  </si>
  <si>
    <t>&lt; 1000 GALLONS</t>
  </si>
  <si>
    <t>50000-75000g</t>
  </si>
  <si>
    <t>Wet weather event ended</t>
  </si>
  <si>
    <t>&gt; 100,000 MGD</t>
  </si>
  <si>
    <t>54,500gal</t>
  </si>
  <si>
    <t>Rain event ended - flows receded</t>
  </si>
  <si>
    <t>Weather event has ended</t>
  </si>
  <si>
    <t>127 Gilman St, Hartford, CT</t>
  </si>
  <si>
    <t>on 7-15 -2023 Burns Construction excavated down to the location of the force main no sewage was obse</t>
  </si>
  <si>
    <t>Notified by Mission pump station monitoring as a high level sump</t>
  </si>
  <si>
    <t>5 gpm</t>
  </si>
  <si>
    <t>Large inland wetland  area leading to Roosevelt Forest</t>
  </si>
  <si>
    <t>2850 gal</t>
  </si>
  <si>
    <t>While no flow from FM was observed in the four test pit locations and no surface flow of sewage  see</t>
  </si>
  <si>
    <t>135 Merritt Blvd, Trumbull, CT</t>
  </si>
  <si>
    <t>High-flow secondary scum well  pumps could not keep up with the flow into it  from final tank scum t</t>
  </si>
  <si>
    <t>Hi alarm when the operator saw the well overflowing into the overflow tank he immediately closed the</t>
  </si>
  <si>
    <t>Not known at this time</t>
  </si>
  <si>
    <t>To be determined by the holding tank level</t>
  </si>
  <si>
    <t>under 100 gallons</t>
  </si>
  <si>
    <t>The area was cleaned and drained.</t>
  </si>
  <si>
    <t>15 S Smith St, Norwalk, CT</t>
  </si>
  <si>
    <t>0Flow over 60 but time required in PID loop wasnt reached and gates did not open</t>
  </si>
  <si>
    <t>NEW MILFORD</t>
  </si>
  <si>
    <t>Mud, Rags and debris blocking flow in a 8" gravity line.</t>
  </si>
  <si>
    <t>Department of New Milford Public works notified Sewer Department of water flowing into street.</t>
  </si>
  <si>
    <t>25 GPM for 65 Mins =1625 Gallons.</t>
  </si>
  <si>
    <t>SSCSC Manhole Overflow Gauge.</t>
  </si>
  <si>
    <t>Great Brook</t>
  </si>
  <si>
    <t>1625 Gallons</t>
  </si>
  <si>
    <t>Crew immediately flushed line with jetter. Contractor repaired Broken pipe.</t>
  </si>
  <si>
    <t>New Milford</t>
  </si>
  <si>
    <t>41 Hill Dr, New Milford, CT</t>
  </si>
  <si>
    <t>Air pocket in force main developed a 3/16 hole in the top of the pipe</t>
  </si>
  <si>
    <t>The town  employee noticed water in  the area of our force main</t>
  </si>
  <si>
    <t xml:space="preserve">Flow was diverted to a secondary force main while the primary main was repaired.  Repair couplings  </t>
  </si>
  <si>
    <t>4.5866 MG</t>
  </si>
  <si>
    <t>On-call operator monitoring the facility</t>
  </si>
  <si>
    <t>Estimated 150,000 gals</t>
  </si>
  <si>
    <t>Flow is entering the plant at 3.5MGD/24 hours</t>
  </si>
  <si>
    <t>182,375 gals</t>
  </si>
  <si>
    <t xml:space="preserve">Shut off aeration tank zone 3, added polymer to clarifiers, and Blankets in clarifiers settled from </t>
  </si>
  <si>
    <t>10 MGD</t>
  </si>
  <si>
    <t>1.838 MG</t>
  </si>
  <si>
    <t>ONCE FLOWS DROP BELOW OVERFLOW</t>
  </si>
  <si>
    <t>4.76 MG</t>
  </si>
  <si>
    <t>Flow Totalizer</t>
  </si>
  <si>
    <t>MDC</t>
  </si>
  <si>
    <t>ONCE ELEVATED SEWER FLOWS RECEDE BACK TO NORMAL.</t>
  </si>
  <si>
    <t>924 Wethersfield Ave, Hartford, CT</t>
  </si>
  <si>
    <t>Once elevated sewer flows recede back to normal.</t>
  </si>
  <si>
    <t>22 Cumberland Rd, West Hartford, CT</t>
  </si>
  <si>
    <t>06:15 PM</t>
  </si>
  <si>
    <t>7.9705 MG</t>
  </si>
  <si>
    <t>160 Newington Rd, West Hartford, CT</t>
  </si>
  <si>
    <t>14 Arlington St, Hartford, CT</t>
  </si>
  <si>
    <t>11 MGD</t>
  </si>
  <si>
    <t>3.931 MG</t>
  </si>
  <si>
    <t>ONCE FLOW DROP BELOW OVERFLOW LEVEL</t>
  </si>
  <si>
    <t>5 MGD</t>
  </si>
  <si>
    <t>9,000 GALLONS</t>
  </si>
  <si>
    <t>358 Fern St, West Hartford, CT</t>
  </si>
  <si>
    <t>451 Cornwall St, Hartford, CT</t>
  </si>
  <si>
    <t>137ARI - STORM EVENT</t>
  </si>
  <si>
    <t>50,000 to 75,000G</t>
  </si>
  <si>
    <t>WET WEATHER EVENT HAS ENDED - LEVELS RECEDED</t>
  </si>
  <si>
    <t>Heavy rain fall causing hydraulic overloading at plant. Shortened detention times in final clarifier</t>
  </si>
  <si>
    <t>Operator was called in for a plant alarm. While onsite, rain fall became very heavy</t>
  </si>
  <si>
    <t>50,000 gallons to 100,000 gallons</t>
  </si>
  <si>
    <t>75,000 - 100,000</t>
  </si>
  <si>
    <t>Heavy rainfall starting around 5 pm lasting approximately 15 min. Plant inflow receded enough around</t>
  </si>
  <si>
    <t>Once elevated sewer flow receded back to normal.</t>
  </si>
  <si>
    <t>450 Granby St, Hartford, CT</t>
  </si>
  <si>
    <t>high flows, street level indicator</t>
  </si>
  <si>
    <t>1.63mg.</t>
  </si>
  <si>
    <t>rain  event ended and plant  resumed normal operations</t>
  </si>
  <si>
    <t>ONCE ELEVATED SEWER FLOW RECEDE BACK TO NORMAL.</t>
  </si>
  <si>
    <t>5.7 MG</t>
  </si>
  <si>
    <t>Homeowner phoned the WPCA.</t>
  </si>
  <si>
    <t>100 Gallons</t>
  </si>
  <si>
    <t>Used Vacall truck to free occluded line.</t>
  </si>
  <si>
    <t>17 High Meadow Ln, West Haven, CT</t>
  </si>
  <si>
    <t>Sewage Line Blockage</t>
  </si>
  <si>
    <t>&lt;50g</t>
  </si>
  <si>
    <t>Jet truck relieved M/S</t>
  </si>
  <si>
    <t>35 Lostbrook Rd, West Hartford, CT</t>
  </si>
  <si>
    <t>1.2332 MG</t>
  </si>
  <si>
    <t>Street  level indicator</t>
  </si>
  <si>
    <t>2.17mg.</t>
  </si>
  <si>
    <t>Rain ended and plant resumed normal operations</t>
  </si>
  <si>
    <t>ONGING</t>
  </si>
  <si>
    <t>0.2624 MG</t>
  </si>
  <si>
    <t>rain ended/reduced flows through WWTF</t>
  </si>
  <si>
    <t>The cast iron pipe in the  basement had a crack in it.</t>
  </si>
  <si>
    <t>By the employees who work at the school.</t>
  </si>
  <si>
    <t>Unknown but we would think less than 30 gallons, based on the water stain on the basement floor.</t>
  </si>
  <si>
    <t>There was only summer school this morning and they  called the plumber this morning when they had to</t>
  </si>
  <si>
    <t>The sewage reached a wetlands area where this building drain emptied out, which was dry at the time.</t>
  </si>
  <si>
    <t>Undetermined but we estimated less than 30 gallons. The school had  a restoration company do a prope</t>
  </si>
  <si>
    <t>First the plumber cleared the blockage in the  plumbing in the basement of the school. Second  the p</t>
  </si>
  <si>
    <t>5 Knife Shop Rd, Litchfield, CT</t>
  </si>
  <si>
    <t>0.8192 MG</t>
  </si>
  <si>
    <t>00:45 AM</t>
  </si>
  <si>
    <t>1.9979 MG</t>
  </si>
  <si>
    <t>CSO Overflow overflowing from debris - Jet truck responding.</t>
  </si>
  <si>
    <t>30,000 gal</t>
  </si>
  <si>
    <t>Gully brook Conduit - Gully Brook</t>
  </si>
  <si>
    <t>5000g</t>
  </si>
  <si>
    <t>Jet ruck relieved M/S</t>
  </si>
  <si>
    <t>Enfield St, Hartford, CT</t>
  </si>
  <si>
    <t>NEWTOWN W P C F</t>
  </si>
  <si>
    <t>Received call from answering service (Accurate Answer)</t>
  </si>
  <si>
    <t>less than 500 gallons</t>
  </si>
  <si>
    <t>eyeball, a 4 foot x 4 foot area</t>
  </si>
  <si>
    <t>0</t>
  </si>
  <si>
    <t>Verdi construction did the repair</t>
  </si>
  <si>
    <t>Newtown</t>
  </si>
  <si>
    <t>47 Church Hill Rd, Newtown, CT</t>
  </si>
  <si>
    <t>main line that was clogged Rocks and Wipes</t>
  </si>
  <si>
    <t>Resident Call In</t>
  </si>
  <si>
    <t>5 Gal</t>
  </si>
  <si>
    <t>5 gals</t>
  </si>
  <si>
    <t>line was cleared</t>
  </si>
  <si>
    <t>40 Infield St, Bridgeport, CT</t>
  </si>
  <si>
    <t xml:space="preserve">Kovacs Construction is responsible for station under construction on by pass with electric Pump and </t>
  </si>
  <si>
    <t>Kovacs construction has a high wet well alarm that goes out via cell was notified at 6:45pm event en</t>
  </si>
  <si>
    <t>2500 gal</t>
  </si>
  <si>
    <t>best guess due to time frame</t>
  </si>
  <si>
    <t>Pequannock river</t>
  </si>
  <si>
    <t>2500 Gal</t>
  </si>
  <si>
    <t>diesel pump was turn onelectric control box Replaced</t>
  </si>
  <si>
    <t>2595 Reservoir Ave, Trumbull, CT</t>
  </si>
  <si>
    <t>Contractor was excavating for another utility and accidentally hit a resident's sewer lateral.</t>
  </si>
  <si>
    <t>Contractor was excavating and noticed a pipe.</t>
  </si>
  <si>
    <t>2 gallons</t>
  </si>
  <si>
    <t>Contractor repaired the damaged sewer lateral.</t>
  </si>
  <si>
    <t>1165 Old Turnpike Rd, Southington, CT</t>
  </si>
  <si>
    <t>Called In to wpc. By resident</t>
  </si>
  <si>
    <t>Visual inspection</t>
  </si>
  <si>
    <t>Possible cove river.</t>
  </si>
  <si>
    <t>50 to 75 gallons</t>
  </si>
  <si>
    <t>Brought in city's jet truck and cleared blockage got no response frome property management from both</t>
  </si>
  <si>
    <t>4 Treat St, West Haven, CT</t>
  </si>
  <si>
    <t>4500 gallons</t>
  </si>
  <si>
    <t>length of basement X Width of basement X depth of water X gallons per cubic foot</t>
  </si>
  <si>
    <t>4500 Gallons (there was approx. 6in of water in basement at time of back up, clean out cap to be rem</t>
  </si>
  <si>
    <t>Crew jetted sewer line and restored flow.</t>
  </si>
  <si>
    <t>25 Arcadia Ave, Hamden, CT</t>
  </si>
  <si>
    <t>rags, roots and a hair weave</t>
  </si>
  <si>
    <t>Home owner notified the Bridgeport WPCA</t>
  </si>
  <si>
    <t>N/A  personnel not permitted to enter private residence</t>
  </si>
  <si>
    <t>N/A Personnel not permitted to enter private residence</t>
  </si>
  <si>
    <t>Line was jetted and clog was cleared</t>
  </si>
  <si>
    <t>660 William St, Bridgeport, CT</t>
  </si>
  <si>
    <t>0.1412 MG</t>
  </si>
  <si>
    <t>reduced flows</t>
  </si>
  <si>
    <t>0.0106 MG</t>
  </si>
  <si>
    <t>Visual by field tech.</t>
  </si>
  <si>
    <t>Naagatuck river via catch basin</t>
  </si>
  <si>
    <t>DPH estimates final quantity to be 50 gallons</t>
  </si>
  <si>
    <t>The landlord had the blockage cleared and cleaned the affected area cleaned with 10% bleach and wate</t>
  </si>
  <si>
    <t>162 Madison St, Waterbury, CT</t>
  </si>
  <si>
    <t>0.6487 MG</t>
  </si>
  <si>
    <t>end of reporting day</t>
  </si>
  <si>
    <t>Grease and roots</t>
  </si>
  <si>
    <t>Homeowner notified the WPCA</t>
  </si>
  <si>
    <t>Main line was jetted and clog was cleared.</t>
  </si>
  <si>
    <t>1068 State St, Bridgeport, CT</t>
  </si>
  <si>
    <t>DPH reports 100 gallons</t>
  </si>
  <si>
    <t>The DPH inspector got in touch with the landlord and the blockage was cleared on 6/27/2023. The affe</t>
  </si>
  <si>
    <t>385 Sylvan Ave, Waterbury, CT</t>
  </si>
  <si>
    <t>SIMSBURY WPCF</t>
  </si>
  <si>
    <t>Found root mass blocking line inside manhole.</t>
  </si>
  <si>
    <t>Business owner report</t>
  </si>
  <si>
    <t>150 Gallons</t>
  </si>
  <si>
    <t>estimated based on flow</t>
  </si>
  <si>
    <t>Farmington River</t>
  </si>
  <si>
    <t>removed root mass from invert</t>
  </si>
  <si>
    <t>Simsbury</t>
  </si>
  <si>
    <t>3 Tunxis Rd, Simsbury, CT</t>
  </si>
  <si>
    <t>Phone call from resident</t>
  </si>
  <si>
    <t>150 gallons</t>
  </si>
  <si>
    <t>trickle into catch basin seemed to be about 1gal/min</t>
  </si>
  <si>
    <t>removed root mass</t>
  </si>
  <si>
    <t>7 Tunxis Rd, Simsbury, CT</t>
  </si>
  <si>
    <t>coupling failed</t>
  </si>
  <si>
    <t>Brian was the one to discover and shut down</t>
  </si>
  <si>
    <t>0 - it was all contained</t>
  </si>
  <si>
    <t>yes, repair was completed</t>
  </si>
  <si>
    <t>24 Commerce Rd, Newtown, CT</t>
  </si>
  <si>
    <t>Blockage in a private curb box</t>
  </si>
  <si>
    <t>15-30 gallons</t>
  </si>
  <si>
    <t>Visual by field crew</t>
  </si>
  <si>
    <t>DPH estimated 25 gallons as the final quantity.</t>
  </si>
  <si>
    <t>Landlord cleared the blockage and had the affected area cleaned with 10 percent and water</t>
  </si>
  <si>
    <t>47 Wyman St, Waterbury, CT</t>
  </si>
  <si>
    <t>Blockage unknown. This is a private lateral.</t>
  </si>
  <si>
    <t>Field crew noticed when passing by</t>
  </si>
  <si>
    <t>30-50 gallons</t>
  </si>
  <si>
    <t>The landlord had the blockage cleared and cleaned the affected area with 10% bleach and water</t>
  </si>
  <si>
    <t>915 S Main St, Waterbury, CT</t>
  </si>
  <si>
    <t>Power outage.  Power loss to UV, after generator kicked on it took about 20 minutes to get bulbs bac</t>
  </si>
  <si>
    <t>SCADA Alarms</t>
  </si>
  <si>
    <t>36,666 gallons</t>
  </si>
  <si>
    <t>Flow at time of outage was 2.64 MGD and we were down for about 20 minutes, I just did the calculatio</t>
  </si>
  <si>
    <t>Bulbs came up to full strength, power restored</t>
  </si>
  <si>
    <t>There was a blockage in the line caused by grease.</t>
  </si>
  <si>
    <t>This was called into our after hours answering service by someone that noticed water coming out of t</t>
  </si>
  <si>
    <t>&lt;300 gallons</t>
  </si>
  <si>
    <t xml:space="preserve">By the amount coming out of the manhole and the duration of the event. This is also a very low flow </t>
  </si>
  <si>
    <t>Ridgefield Brook by wat of storm drain.</t>
  </si>
  <si>
    <t>The line was cleaned using our vactor/jet truck.</t>
  </si>
  <si>
    <t>103 Danbury Rd, Ridgefield, CT</t>
  </si>
  <si>
    <t>Power loss.  UV shut down when switching to generator power so it took 15 minutes to fully come back</t>
  </si>
  <si>
    <t>32604 gallons</t>
  </si>
  <si>
    <t>3.13 MGD flow rate for approximately 15 minutes</t>
  </si>
  <si>
    <t>The bulbs came up to full strength and power was restored</t>
  </si>
  <si>
    <t>Blockage in a private curb box.</t>
  </si>
  <si>
    <t>DHH reports final quantity to be 100 gallons</t>
  </si>
  <si>
    <t>landlord had blockage cleared and cleaned affected area with 10% bleach and water.</t>
  </si>
  <si>
    <t>7 Rye St, Waterbury, CT</t>
  </si>
  <si>
    <t>Private curb box blockage</t>
  </si>
  <si>
    <t>Visual by Field tech</t>
  </si>
  <si>
    <t>DPH reports 50 gallons</t>
  </si>
  <si>
    <t>Landlord had the blockage removed and cleaned the affected area with 10% bleach and water</t>
  </si>
  <si>
    <t>27 Seminole Ave, Waterbury, CT</t>
  </si>
  <si>
    <t>MIDDLETOWN WPCA</t>
  </si>
  <si>
    <t>foul odor</t>
  </si>
  <si>
    <t>minimal</t>
  </si>
  <si>
    <t>Middletown</t>
  </si>
  <si>
    <t>1 Dove Ln, Middletown, CT</t>
  </si>
  <si>
    <t>1-2 GPM</t>
  </si>
  <si>
    <t>Owner calling in a contractor to jet line and remove asphalt.</t>
  </si>
  <si>
    <t>224 Salem Turnpike, Norwich, CT</t>
  </si>
  <si>
    <t>Called in by property owner</t>
  </si>
  <si>
    <t>1870 gallons</t>
  </si>
  <si>
    <t>size of basement area X depth of water</t>
  </si>
  <si>
    <t>1870gal (most of the water in basement initially observed drained back into system after flow was re</t>
  </si>
  <si>
    <t>sewer main was jetted and flow was restored by the road crew.</t>
  </si>
  <si>
    <t>90 Concord St, New Haven, CT</t>
  </si>
  <si>
    <t>Laboratory Data</t>
  </si>
  <si>
    <t>Approx. 11MGD</t>
  </si>
  <si>
    <t>Flow meter data</t>
  </si>
  <si>
    <t>1.83 MG</t>
  </si>
  <si>
    <t>Adjust equipment</t>
  </si>
  <si>
    <t>Blockage in gravity line</t>
  </si>
  <si>
    <t>resident complaint</t>
  </si>
  <si>
    <t>0-500 gals</t>
  </si>
  <si>
    <t>Jetted Clogged Line</t>
  </si>
  <si>
    <t>7 Lamplight Ln, Westport, CT</t>
  </si>
  <si>
    <t>0.0569 MG</t>
  </si>
  <si>
    <t>9.1 mg</t>
  </si>
  <si>
    <t>17.422 MG</t>
  </si>
  <si>
    <t>LESS THAN 1000 GAL</t>
  </si>
  <si>
    <t>.004</t>
  </si>
  <si>
    <t>elevated flow receded back to normal levels</t>
  </si>
  <si>
    <t>111 Hillcrest Ave, West Hartford, CT</t>
  </si>
  <si>
    <t>Heavy rain / high flow</t>
  </si>
  <si>
    <t>Flow meter/ street level indicator</t>
  </si>
  <si>
    <t>5.32 mg</t>
  </si>
  <si>
    <t>Call in by resident</t>
  </si>
  <si>
    <t>Main line cleared.</t>
  </si>
  <si>
    <t>Unknown at this time. Determined after excavation that private force main lateral was was cracked an</t>
  </si>
  <si>
    <t>Called in by Resident Investigated by Leak Detection Service</t>
  </si>
  <si>
    <t>Field Estimate</t>
  </si>
  <si>
    <t>Excavation Scheduled for Morning of 5/19/2023 Completed and repaired by GNHWPCA Contractor</t>
  </si>
  <si>
    <t>24 Valerie Ct, Hamden, CT</t>
  </si>
  <si>
    <t>1225 Oronoque Rd, Milford, CT</t>
  </si>
  <si>
    <t>SCADA communication failure resulting in loss of screw lift pumps the transfer intermediate tank eff</t>
  </si>
  <si>
    <t>Operator on duty</t>
  </si>
  <si>
    <t>40,000 gallons</t>
  </si>
  <si>
    <t>flow and duration of bypass</t>
  </si>
  <si>
    <t>Limekiln Brook</t>
  </si>
  <si>
    <t>Started screw lift pumps locally and repaired SCADA communication error</t>
  </si>
  <si>
    <t>18 Plumtrees Rd, Danbury, CT</t>
  </si>
  <si>
    <t>58 year old transite force main</t>
  </si>
  <si>
    <t>Called in by a pedestrian</t>
  </si>
  <si>
    <t>Approximately 5000 gallons</t>
  </si>
  <si>
    <t>Freshwater Brook</t>
  </si>
  <si>
    <t>US-5, Enfield, CT</t>
  </si>
  <si>
    <t>Alarm Communication Failure</t>
  </si>
  <si>
    <t>WRRF staff checking pumpstations</t>
  </si>
  <si>
    <t>Our maintenance mechanics replaced the high float and moved the power supply for the comms to anothe</t>
  </si>
  <si>
    <t>460 Evergreen Rd, Torrington, CT</t>
  </si>
  <si>
    <t>Private lateral owned by Townline Plaza that runs through a right of way clogged, causing a backup a</t>
  </si>
  <si>
    <t>citizen complaint</t>
  </si>
  <si>
    <t>less than one gallon a minute</t>
  </si>
  <si>
    <t>dry storm culvert that leads to meetinghouse brook</t>
  </si>
  <si>
    <t>Approx 1,300 gals</t>
  </si>
  <si>
    <t>Townline Plaza Owners called in an environmental company to jet and clean their lines.</t>
  </si>
  <si>
    <t>185 Old Stagecoach Rd, Meriden, CT</t>
  </si>
  <si>
    <t>The three pumps at Burleson Lane station were not keeping up with the flow in wet well. Flow was bac</t>
  </si>
  <si>
    <t>Resident noted sewage discharge into River and called number on station gate. Alarm company then not</t>
  </si>
  <si>
    <t>100-300 gallons</t>
  </si>
  <si>
    <t>Quinebaug River</t>
  </si>
  <si>
    <t>Tested and removed Pump#3; found no clogs and clear ofdebris. Inspected the check valves and found t</t>
  </si>
  <si>
    <t>38 Burleson Ln, Griswold, CT</t>
  </si>
  <si>
    <t>Grease and rags</t>
  </si>
  <si>
    <t>Inframark road crew employee driving past the manhole discovered the problem</t>
  </si>
  <si>
    <t>30 gallons</t>
  </si>
  <si>
    <t>visual determination</t>
  </si>
  <si>
    <t>Island Brook</t>
  </si>
  <si>
    <t>Staff cleared the clogged main line using a jetter truck.</t>
  </si>
  <si>
    <t>251 North Ave, Bridgeport, CT</t>
  </si>
  <si>
    <t>Private lateral blockage or broken lateral pipe</t>
  </si>
  <si>
    <t>Qalert complaint</t>
  </si>
  <si>
    <t>DPH reports the final quantity to be 50 gallons</t>
  </si>
  <si>
    <t>incident was referred to DPH.  American Rooter said the private lateral was broken by EverSource and</t>
  </si>
  <si>
    <t>184 Meriden Rd, Waterbury, CT</t>
  </si>
  <si>
    <t>0.2697 MG</t>
  </si>
  <si>
    <t>Drain Clogged in the thickener</t>
  </si>
  <si>
    <t>Employee saw sludge coming out of the thickener tank.</t>
  </si>
  <si>
    <t>1000 - 2000gals 10 to 40gal/min</t>
  </si>
  <si>
    <t>eyesight. and Vac truck loads</t>
  </si>
  <si>
    <t>approx. 1000 Gallons</t>
  </si>
  <si>
    <t>Drain was cleared, and spill was completely cleaned.</t>
  </si>
  <si>
    <t>COVENTRY</t>
  </si>
  <si>
    <t>Infiltration basin overflowed.</t>
  </si>
  <si>
    <t>estimated 15,239 gallons over a 2 hour period</t>
  </si>
  <si>
    <t>Rainfall data shows that it rained from 11 PM Sunday 5/7 into 1 AM Monday 5/8. We had 15,239 gallons</t>
  </si>
  <si>
    <t>estimated 15,239 gallons</t>
  </si>
  <si>
    <t>If there was a bypass it stopped long before we became aware of it.</t>
  </si>
  <si>
    <t>Coventry</t>
  </si>
  <si>
    <t>394 Main St, Coventry, CT</t>
  </si>
  <si>
    <t>ROUTINE CLEANING</t>
  </si>
  <si>
    <t>8000g</t>
  </si>
  <si>
    <t>Main sewer repaired</t>
  </si>
  <si>
    <t>1039 Farmington Ave, West Hartford, CT</t>
  </si>
  <si>
    <t>Roots in line at 45 feet.</t>
  </si>
  <si>
    <t>Received call from resident at 57 Driscoll Street</t>
  </si>
  <si>
    <t>50 gallons. Discharging out of residents clean out at 46 Driscoll Drive.</t>
  </si>
  <si>
    <t>Based on amount discharging out of clean out at 48 Driscoll Drive.</t>
  </si>
  <si>
    <t>Line jet cleaned</t>
  </si>
  <si>
    <t>57 Driscoll Dr, Bristol, CT</t>
  </si>
  <si>
    <t>Build of rags and grease in the sewer main.</t>
  </si>
  <si>
    <t>Water Department received a call from the homeowner at 39 Douglas Road. Sewage was backing up into b</t>
  </si>
  <si>
    <t>unknown.</t>
  </si>
  <si>
    <t>39 Douglas Rd, Bristol, CT</t>
  </si>
  <si>
    <t>Main Line Blocked with Grease and Rags</t>
  </si>
  <si>
    <t>Called in by business owner</t>
  </si>
  <si>
    <t>20 gals</t>
  </si>
  <si>
    <t>Bruce Brook</t>
  </si>
  <si>
    <t>20 Gals</t>
  </si>
  <si>
    <t>Jetted sewer line</t>
  </si>
  <si>
    <t>1905 Barnum Ave, Bridgeport, CT</t>
  </si>
  <si>
    <t>30" influent pipe to the comminution failed</t>
  </si>
  <si>
    <t>50,000</t>
  </si>
  <si>
    <t>Estimated based on loss of flow registered at the raw influent flow meter and duration of bypass</t>
  </si>
  <si>
    <t>Lime Kiln Brook</t>
  </si>
  <si>
    <t>160,000</t>
  </si>
  <si>
    <t>Bypass pumps that were in place for a plant upgrade were started</t>
  </si>
  <si>
    <t>53 Newtown Rd, Danbury, CT</t>
  </si>
  <si>
    <t>LEAK ON A 2" FORCE MAIN FROM THE PUMP STATION</t>
  </si>
  <si>
    <t>50 GALLONS</t>
  </si>
  <si>
    <t>REPAIRED LEAK ON 2 INCH SEWER FORCE MAIN</t>
  </si>
  <si>
    <t>1530 Boulevard, West Hartford, CT</t>
  </si>
  <si>
    <t>we diverted 25 % of flow away from phosphorus treatment to keep from overflowing the alum contact ch</t>
  </si>
  <si>
    <t>We opened the valve 25 % to allow some wastewater to be diverted away from disc filter units</t>
  </si>
  <si>
    <t>25 % of the daily flow, which at time looks to be about 7-8 MGD. I would estimate 1.5 MGD - 2 MGD di</t>
  </si>
  <si>
    <t>math</t>
  </si>
  <si>
    <t>EAST WINDSOR WPCF</t>
  </si>
  <si>
    <t>Main Sewer has points of off-set joints, root and debris possibly collected at such point.</t>
  </si>
  <si>
    <t>Home owner called facility.</t>
  </si>
  <si>
    <t>Home owner description.  Facility Operator Feedback.</t>
  </si>
  <si>
    <t>Jet Flushed by WPCF Staff</t>
  </si>
  <si>
    <t>East Windsor</t>
  </si>
  <si>
    <t>28 Pleasant St, East Windsor, CT</t>
  </si>
  <si>
    <t>Main Sewer line shows signs of off-set joints, roots and grease may have contributed to issue.</t>
  </si>
  <si>
    <t>Home owner at 28 Pleasant Street contacted facility.</t>
  </si>
  <si>
    <t>Home owner description and operator feedback.</t>
  </si>
  <si>
    <t>Main Line Jet Flushed</t>
  </si>
  <si>
    <t>solids in the final effluent due to rain and high flows</t>
  </si>
  <si>
    <t>solids in the effluent from sending out a sample for testing nitrogen</t>
  </si>
  <si>
    <t>by sample test run</t>
  </si>
  <si>
    <t>adding polymer and holding solids in tanks</t>
  </si>
  <si>
    <t>2.3867 MG</t>
  </si>
  <si>
    <t>grease , rags and small tree twigs removed from line</t>
  </si>
  <si>
    <t>Call from fairfield pd</t>
  </si>
  <si>
    <t>2000 gallons total from four locations</t>
  </si>
  <si>
    <t>jet line to break the plug</t>
  </si>
  <si>
    <t>55 Roseville St, Fairfield, CT</t>
  </si>
  <si>
    <t>MDC SCADA system</t>
  </si>
  <si>
    <t>9.179MG</t>
  </si>
  <si>
    <t>9.179mg</t>
  </si>
  <si>
    <t>WET WEATHER EVENT HAS ENDED</t>
  </si>
  <si>
    <t>5.2315 MG</t>
  </si>
  <si>
    <t>4.59 MGD</t>
  </si>
  <si>
    <t>MDC SCADA sytem</t>
  </si>
  <si>
    <t>2.439mg</t>
  </si>
  <si>
    <t>WET WEATHER EVENT ENDED</t>
  </si>
  <si>
    <t>828 Quaker Ln S, West Hartford, CT</t>
  </si>
  <si>
    <t>3.66 MGD</t>
  </si>
  <si>
    <t>10.714 MG</t>
  </si>
  <si>
    <t>3.18 MGD</t>
  </si>
  <si>
    <t>Public Works was on scene with Environmental and noticed a broken toilet draining to sewer main. Wat</t>
  </si>
  <si>
    <t>Noticed by public works.</t>
  </si>
  <si>
    <t>20 Gallons</t>
  </si>
  <si>
    <t>20 Gallon</t>
  </si>
  <si>
    <t>Pumps to sewer main shut off. No flow to broken main.</t>
  </si>
  <si>
    <t>Large mass of grease covering the entire grate</t>
  </si>
  <si>
    <t>Shectucket River</t>
  </si>
  <si>
    <t>15581 Gallons</t>
  </si>
  <si>
    <t>Raked hole in grate, then used sewer jet to Vac grease out.</t>
  </si>
  <si>
    <t>0.2637 MG</t>
  </si>
  <si>
    <t>THOMASTON WPCF</t>
  </si>
  <si>
    <t>Driver overfilled sludge tanker</t>
  </si>
  <si>
    <t>sludge came out of tank</t>
  </si>
  <si>
    <t>pump rate</t>
  </si>
  <si>
    <t>50-100 Gallons</t>
  </si>
  <si>
    <t>Truck and parking lot were washed with clean water back to a drain that goes to headworks. Due to th</t>
  </si>
  <si>
    <t>Thomaston</t>
  </si>
  <si>
    <t>200 Old Waterbury Rd, Thomaston, CT</t>
  </si>
  <si>
    <t>VERNON WPCF</t>
  </si>
  <si>
    <t>Police report by citzen of sewage smell on street</t>
  </si>
  <si>
    <t>&lt; 50 gallons</t>
  </si>
  <si>
    <t>by operator at time of cleanup</t>
  </si>
  <si>
    <t>&lt;50 gallons</t>
  </si>
  <si>
    <t>Flushed line</t>
  </si>
  <si>
    <t>Vernon</t>
  </si>
  <si>
    <t>14 Grove St, Vernon, CT</t>
  </si>
  <si>
    <t>Call from police</t>
  </si>
  <si>
    <t>5-10 gallons</t>
  </si>
  <si>
    <t>estimate</t>
  </si>
  <si>
    <t>10 gallong</t>
  </si>
  <si>
    <t>jet line followed by CCTV</t>
  </si>
  <si>
    <t>installing new base and elbow and new force main in wet well for number one pump at Hosley pumpstati</t>
  </si>
  <si>
    <t>the number one pump's base broke and the elbow snaped off .</t>
  </si>
  <si>
    <t>there was no discharge to the ground the number two pump handled the flow .</t>
  </si>
  <si>
    <t>250 Hosley Ave, Branford, CT</t>
  </si>
  <si>
    <t>EXCESSIVE FLOWS - RAIN EVENT</t>
  </si>
  <si>
    <t>4 MGD</t>
  </si>
  <si>
    <t>5.28 MG</t>
  </si>
  <si>
    <t>Storm</t>
  </si>
  <si>
    <t>Long island sound cedar creek</t>
  </si>
  <si>
    <t>0.7 MGD</t>
  </si>
  <si>
    <t>1000-5000g</t>
  </si>
  <si>
    <t>M/S to be repaired  - Bypass pumping M/S</t>
  </si>
  <si>
    <t>2309 Main St, Hartford, CT</t>
  </si>
  <si>
    <t>1000G</t>
  </si>
  <si>
    <t>Repairs continue - Final report to follow</t>
  </si>
  <si>
    <t>2345 Main St, Hartford, CT</t>
  </si>
  <si>
    <t>New Haven HArbor</t>
  </si>
  <si>
    <t>17.309 MG</t>
  </si>
  <si>
    <t>&lt;100 MGD</t>
  </si>
  <si>
    <t>Levels have receded - Event has ended</t>
  </si>
  <si>
    <t>7 Linnard Rd, West Hartford, CT</t>
  </si>
  <si>
    <t>&lt;1000 MGD</t>
  </si>
  <si>
    <t>100 GALLONS</t>
  </si>
  <si>
    <t>MDC SEWER PERSONNEL FLUSHED MAIN SEWER AND RELIEVED BACK UP</t>
  </si>
  <si>
    <t>791 N Main St, West Hartford, CT</t>
  </si>
  <si>
    <t>M/S COLLAPES</t>
  </si>
  <si>
    <t>&lt;10000gal</t>
  </si>
  <si>
    <t>Repairs to MDC M/S - bypass pumping</t>
  </si>
  <si>
    <t>2319 Main St, Hartford, CT</t>
  </si>
  <si>
    <t>POSSIBLE SEWER COLLAPES</t>
  </si>
  <si>
    <t>RESIDENT</t>
  </si>
  <si>
    <t>Bypass pumping - SSO has endedRepairs to M/S being performed</t>
  </si>
  <si>
    <t>2327 Main St, Hartford, CT</t>
  </si>
  <si>
    <t>EXCESSIVE FLOW - RAIN EVENT</t>
  </si>
  <si>
    <t>3 MGD</t>
  </si>
  <si>
    <t>2.687mg</t>
  </si>
  <si>
    <t>SSO DUE TO RAIN EVENT - EVENT HAS ENDED</t>
  </si>
  <si>
    <t>Planned bypass of main sewer</t>
  </si>
  <si>
    <t>No spill - Planned bypass of main sewer</t>
  </si>
  <si>
    <t>2,070,000 gal</t>
  </si>
  <si>
    <t>Repairs made to main sewer</t>
  </si>
  <si>
    <t>Main St, Hartford, CT</t>
  </si>
  <si>
    <t>2335 Main St, Hartford, CT</t>
  </si>
  <si>
    <t>0.1807 MG</t>
  </si>
  <si>
    <t>Private Curb box. Cause of blockage unknown</t>
  </si>
  <si>
    <t>Voice mail to WPCF</t>
  </si>
  <si>
    <t>275 gallons</t>
  </si>
  <si>
    <t>Landlord hired a contractor to clear the blockage and clean the area with 10% bleach and water.</t>
  </si>
  <si>
    <t>553 S Main St, Waterbury, CT</t>
  </si>
  <si>
    <t>LESS THAN 50 GAL</t>
  </si>
  <si>
    <t>LESS THAN 100</t>
  </si>
  <si>
    <t>MDC FORCES JETTED MAIN SEWER AND RELIEVED BLOCKAGE</t>
  </si>
  <si>
    <t>71 Caya Ave, West Hartford, CT</t>
  </si>
  <si>
    <t>ROOTS</t>
  </si>
  <si>
    <t>PASSER-BY REPORTED</t>
  </si>
  <si>
    <t>MDC VISUAL INSPECTION</t>
  </si>
  <si>
    <t>M/S RELIEVED BY MDC JET TRUCK</t>
  </si>
  <si>
    <t>33 East St, Windsor, CT</t>
  </si>
  <si>
    <t>Unknown, Public Works Dept on site.Update:  Pipefitter estimated a few gallons backed up, some of wh</t>
  </si>
  <si>
    <t>N/A at this time.Update:  On-site supervisor estimate.</t>
  </si>
  <si>
    <t>~10 gallons</t>
  </si>
  <si>
    <t>Jetted the line , observed normal flow return, and applied garden lime to wet surface areas.</t>
  </si>
  <si>
    <t>148 Dewey Ave, Groton, CT</t>
  </si>
  <si>
    <t>Small pool of water surrounding manhole, reported to  Fire Dept and Public Works.</t>
  </si>
  <si>
    <t>&lt;100 gallons total, ~5 gallons may have entered a nearby Storm drain.</t>
  </si>
  <si>
    <t>On-site supervisor estimate.</t>
  </si>
  <si>
    <t>Blocked nearby drains, used jetting tool to clear blockage, applied and recovered lime to affected a</t>
  </si>
  <si>
    <t>Amberjack Rd, Groton, CT</t>
  </si>
  <si>
    <t>105 West St, Danbury, CT</t>
  </si>
  <si>
    <t>Private sewer lateral has either collapse or has become blocked with roots or grease</t>
  </si>
  <si>
    <t>Found by city Public Utilities employee</t>
  </si>
  <si>
    <t>1gal per hour</t>
  </si>
  <si>
    <t>72 gal</t>
  </si>
  <si>
    <t>Home owner made repair</t>
  </si>
  <si>
    <t>Sewer force main break</t>
  </si>
  <si>
    <t>Water Company responded to customer call, determined it was sewer and notified WPCD</t>
  </si>
  <si>
    <t>30 gpm</t>
  </si>
  <si>
    <t>estimate flow</t>
  </si>
  <si>
    <t>Enters storms collection system, drains into 1 acre of wetland, then to Haley Brook, which eventuall</t>
  </si>
  <si>
    <t>9000 gals</t>
  </si>
  <si>
    <t>Septic haulers onsite at 2 pm, to bypass broken force main.  Contractor onsite 2pm to repair forcema</t>
  </si>
  <si>
    <t>55 Pumpkin Hill Rd, Groton, CT</t>
  </si>
  <si>
    <t>PLAINFIELD, TOWN OF</t>
  </si>
  <si>
    <t>large rock found in manhole blacking the sewer main.</t>
  </si>
  <si>
    <t>property owner noticed sewer leaking out of manhole in the grass along the side of the property</t>
  </si>
  <si>
    <t>100-500 gallons</t>
  </si>
  <si>
    <t>onsite estimation</t>
  </si>
  <si>
    <t>400 gallons</t>
  </si>
  <si>
    <t>Jetted the sewer main, then vacuumed out sewage from the blocked manhole. Rock was removed from manh</t>
  </si>
  <si>
    <t>Plainfield</t>
  </si>
  <si>
    <t>13 West Pkwy, Plainfield, CT</t>
  </si>
  <si>
    <t>Employee drive by</t>
  </si>
  <si>
    <t>Vac’ed manhole and jetted main/service</t>
  </si>
  <si>
    <t>180 Central Ave, Norwich, CT</t>
  </si>
  <si>
    <t>Broken Valve</t>
  </si>
  <si>
    <t>Flooded pump room</t>
  </si>
  <si>
    <t>30gpm</t>
  </si>
  <si>
    <t>scada trends</t>
  </si>
  <si>
    <t>Bentley creek/Thames river</t>
  </si>
  <si>
    <t>approximately 100gal</t>
  </si>
  <si>
    <t>ball valves with safety locks that cant be forced open.</t>
  </si>
  <si>
    <t>100 Trumbull St, New London, CT</t>
  </si>
  <si>
    <t>Rags and grease were removed from the line.</t>
  </si>
  <si>
    <t>Less than 15 gallons.</t>
  </si>
  <si>
    <t>Crew jetted the city line and restored flow. Pro Klean was contracted to clean and sanitize.</t>
  </si>
  <si>
    <t>143 Dodge Ave, East Haven, CT</t>
  </si>
  <si>
    <t>Pequannock River</t>
  </si>
  <si>
    <t>Line cleared</t>
  </si>
  <si>
    <t>1065 Housatonic Ave, Bridgeport, CT</t>
  </si>
  <si>
    <t>HERITAGE VILLAGE COMPANY</t>
  </si>
  <si>
    <t>Seepage</t>
  </si>
  <si>
    <t>2 gallon/hour total flow estimated as 20 gallons</t>
  </si>
  <si>
    <t>Station was shut down and pumped out. The line was located and repaired.</t>
  </si>
  <si>
    <t>Southbury</t>
  </si>
  <si>
    <t>258 Heritage Village, Southbury, CT</t>
  </si>
  <si>
    <t>Employee doing CBYD markout</t>
  </si>
  <si>
    <t>2 gallons/hour estimated 20 gallons total.</t>
  </si>
  <si>
    <t>Replaced PVC pipe and coupling</t>
  </si>
  <si>
    <t>158 Poverty Rd, Southbury, CT</t>
  </si>
  <si>
    <t>Homeowner notified the Bridgeport WPCA</t>
  </si>
  <si>
    <t>Visual determination</t>
  </si>
  <si>
    <t>Field Operations Personnel jetted the main line and cleared grease blockage and cleaned area</t>
  </si>
  <si>
    <t>422 Pearl Harbor St, Bridgeport, CT</t>
  </si>
  <si>
    <t>Resident called and mentioned there was water in their basement.</t>
  </si>
  <si>
    <t>2 gallons (estimated quantity)</t>
  </si>
  <si>
    <t>Town of Southington WPC jetted the line to remove the blockage.</t>
  </si>
  <si>
    <t>42 Knox Dr, Southington, CT</t>
  </si>
  <si>
    <t>Raked Rags from manhole 0641- Then jetted and cleaned main.</t>
  </si>
  <si>
    <t>561 W Main St, Norwich, CT</t>
  </si>
  <si>
    <t>MANCHESTER (Hockanum River WPCF)</t>
  </si>
  <si>
    <t>The ultrasonic level sensor level was not reading correctly/having issues, so the sensor was swapped</t>
  </si>
  <si>
    <t>By one of the employees dewatering and doing a equipment/building walkaround.</t>
  </si>
  <si>
    <t>20 feet x 15 feet x .25 feet area of foam.75 cubic foot area if calculated out in gallons this equal</t>
  </si>
  <si>
    <t>By area calculation of foam.  Calculated the cubic area  as if it was liquid</t>
  </si>
  <si>
    <t>Centrifuge was slowed down and hoses used to hose down foam in wet well.  Instrumentation specialist</t>
  </si>
  <si>
    <t>Manchester</t>
  </si>
  <si>
    <t>120 Thrall Rd, Manchester, CT</t>
  </si>
  <si>
    <t>Private Sewer Lateral curb box</t>
  </si>
  <si>
    <t>sewer complaint from Abram - resident</t>
  </si>
  <si>
    <t>Estimated 20-40 gallons</t>
  </si>
  <si>
    <t>the landlord Hired a contractor to clear the blockage. The affected area was clean and sanitized wit</t>
  </si>
  <si>
    <t>25 Laurel St, Waterbury, CT</t>
  </si>
  <si>
    <t>Grease/Roots</t>
  </si>
  <si>
    <t>500 GALLONS</t>
  </si>
  <si>
    <t>500 -1000g</t>
  </si>
  <si>
    <t>Phone call report of water coming out around utility pole from local water company (Aquarion Water)</t>
  </si>
  <si>
    <t>Unknown at time of event</t>
  </si>
  <si>
    <t>Undetermined at time of event</t>
  </si>
  <si>
    <t>A portion of the wastewater that came to the surface ran over the grass, then over the curb and into</t>
  </si>
  <si>
    <t>Estimated at 2 gpm with one pump running for a maximum 30 minutes per hour x 4.5 hours of known disc</t>
  </si>
  <si>
    <t>We turned off the pumps at the pump station, utilized septic hauler trucks to vac out of the wet wel</t>
  </si>
  <si>
    <t>108 S Water St, Greenwich, CT</t>
  </si>
  <si>
    <t>Did not reach a waterbody</t>
  </si>
  <si>
    <t>Homeowner hired a contractor to clear the blockage and clean the affected area with 10% bleach and w</t>
  </si>
  <si>
    <t>85 Lounsbury Ave, Waterbury, CT</t>
  </si>
  <si>
    <t>Another City Department reported the observation.</t>
  </si>
  <si>
    <t>Intermittent discharge rate 12GPM.</t>
  </si>
  <si>
    <t>Wetted area and pump rates were estimated.</t>
  </si>
  <si>
    <t>48 gallons</t>
  </si>
  <si>
    <t>Approximately 13 feet of 10" diameter ductile iron pipe force main was replaced with new pipe.</t>
  </si>
  <si>
    <t>Ocean Dr W, Stamford, CT</t>
  </si>
  <si>
    <t>0.2071 MG</t>
  </si>
  <si>
    <t>0.4756 MG</t>
  </si>
  <si>
    <t>Compaction and Material Fail (piercing 14 inch force main pipe)</t>
  </si>
  <si>
    <t>Checking pump stations, seeing water/sewage on side of roadway.</t>
  </si>
  <si>
    <t>100 gpm.</t>
  </si>
  <si>
    <t>Fill rate of 5 gallon buckets over time.</t>
  </si>
  <si>
    <t xml:space="preserve">Small irrigation ditch and/or (unnamed stream) on the side of 84/Route 4 connector, does not appear </t>
  </si>
  <si>
    <t>Approx. 25,000 gallons.</t>
  </si>
  <si>
    <t>6 foot section of Force Main pipe was replaced (pictures attached).</t>
  </si>
  <si>
    <t>38 Patrick H Flood Rd, Farmington, CT</t>
  </si>
  <si>
    <t>none</t>
  </si>
  <si>
    <t>resident noted puddle next to manhole in woods near his house at bottom of hoyt court.</t>
  </si>
  <si>
    <t>25 gallons</t>
  </si>
  <si>
    <t>visual observation of SSO in progress.</t>
  </si>
  <si>
    <t>In Noroton River watershed, but did reach waterbody nor did sewage leave the area</t>
  </si>
  <si>
    <t>jet rodded from downstream SMH</t>
  </si>
  <si>
    <t>24 Hoyt Ct, Darien, CT</t>
  </si>
  <si>
    <t>Crew jetted the line and restored flow. The line was blocked with grease.</t>
  </si>
  <si>
    <t>Less than 10 gallons.</t>
  </si>
  <si>
    <t>Field estimate by crew. Water came up in a shower stall and stayed there.</t>
  </si>
  <si>
    <t>Crew jetted the line and restored flow. Pro Klean was contracted to clean and sanitize.</t>
  </si>
  <si>
    <t>361 Belden Rd, Hamden, CT</t>
  </si>
  <si>
    <t>Bar screen and vfd issues</t>
  </si>
  <si>
    <t>Call in from resident</t>
  </si>
  <si>
    <t>500 to1000</t>
  </si>
  <si>
    <t>Old field creek</t>
  </si>
  <si>
    <t>500 to 1000</t>
  </si>
  <si>
    <t>Cleared bar screens pumps in hand</t>
  </si>
  <si>
    <t>165 Blohm St, West Haven, CT</t>
  </si>
  <si>
    <t>1000 Gal</t>
  </si>
  <si>
    <t>Yellow Mill River</t>
  </si>
  <si>
    <t>Main line jetted and cleared</t>
  </si>
  <si>
    <t>Pearl Harbor St, Bridgeport, CT</t>
  </si>
  <si>
    <t>0.0 MG</t>
  </si>
  <si>
    <t>10 GALLONS</t>
  </si>
  <si>
    <t>BACKED UP RELIEVED BY JET TRUCK</t>
  </si>
  <si>
    <t>22 Hope Cir, Windsor, CT</t>
  </si>
  <si>
    <t>540,000</t>
  </si>
  <si>
    <t>540,000 Gallons</t>
  </si>
  <si>
    <t>After storm surcharge, control of PS was regained.</t>
  </si>
  <si>
    <t>360 Kelsey Ave, West Haven, CT</t>
  </si>
  <si>
    <t>LESS THAN 1000 GALLONS</t>
  </si>
  <si>
    <t>0.013MG</t>
  </si>
  <si>
    <t>5.455MG</t>
  </si>
  <si>
    <t>RAIN EVENT ENDED FLOWS RESIDED</t>
  </si>
  <si>
    <t>Pumps from Cove River PS and bypass pumps shut off.</t>
  </si>
  <si>
    <t>47 Chestnut St, West Haven, CT</t>
  </si>
  <si>
    <t>300 Gallons</t>
  </si>
  <si>
    <t>Pumps at Cove River Pump Station and silent pumps shut off.</t>
  </si>
  <si>
    <t>104 Chestnut St, West Haven, CT</t>
  </si>
  <si>
    <t>Rain Event</t>
  </si>
  <si>
    <t>0.036MG</t>
  </si>
  <si>
    <t>15.196MG</t>
  </si>
  <si>
    <t>99 Shield St, West Hartford, CT</t>
  </si>
  <si>
    <t>Flooding onto street from manhole cover</t>
  </si>
  <si>
    <t>1000 gallons</t>
  </si>
  <si>
    <t>Visual estimation of apparent rate and best guess of storm end time, may update as storm still ongoi</t>
  </si>
  <si>
    <t>They report that they shut down two pumps to force less water into surcharged pipes.</t>
  </si>
  <si>
    <t>319 New Britain Rd, Berlin, CT</t>
  </si>
  <si>
    <t>13 MGD going through bypass gate at time of bypass gate opening.</t>
  </si>
  <si>
    <t>6,065,076 gallons of partially treated effluent, combined with 45,613,248 gallons of fully treated e</t>
  </si>
  <si>
    <t>12.808 MG</t>
  </si>
  <si>
    <t>300 gallons</t>
  </si>
  <si>
    <t>Pumps at Cove River Pump Station and silent pumps on Chestnut St. turned off.</t>
  </si>
  <si>
    <t>Pumps were shut off at Cove River to alleviate a previous bypass.</t>
  </si>
  <si>
    <t>Phone call from resident.</t>
  </si>
  <si>
    <t>300-500 Gallons</t>
  </si>
  <si>
    <t>500 Gallons</t>
  </si>
  <si>
    <t>Cove River Pump Station was bypassed.</t>
  </si>
  <si>
    <t>Homeowner in complex discovered sewage in the basement and notified the WPCA.</t>
  </si>
  <si>
    <t>N/A Personnel not permitted to enter private residence.</t>
  </si>
  <si>
    <t>NA Personnel not permitted to enter private residence</t>
  </si>
  <si>
    <t>Field Operations used a jetter truck to clear blockage and remove grease and rags from the main line</t>
  </si>
  <si>
    <t>40 Sanford Pl, Bridgeport, CT</t>
  </si>
  <si>
    <t>Visually.</t>
  </si>
  <si>
    <t>Reattached pipe to pump.</t>
  </si>
  <si>
    <t>The plant had over 2 inches of rain in a day. Flows exceeded our design flow early on and continue t</t>
  </si>
  <si>
    <t>UV alarm on SCADA</t>
  </si>
  <si>
    <t xml:space="preserve">Undetermined. Still losing solids. It is unclear if the UV dosage reading is accurate at this time. </t>
  </si>
  <si>
    <t>SCADA flow trend</t>
  </si>
  <si>
    <t>1.9197 MG</t>
  </si>
  <si>
    <t>Construction debris in manhole invert</t>
  </si>
  <si>
    <t>by resident</t>
  </si>
  <si>
    <t>less then 50 gallons</t>
  </si>
  <si>
    <t>Less than 50 gallons</t>
  </si>
  <si>
    <t>Area was cleaned. Line was jetted and debris vacuumed out.</t>
  </si>
  <si>
    <t>155 W Cedar St, Norwalk, CT</t>
  </si>
  <si>
    <t>Check ball cap on piston pump sheared a bolt causing the cap to loosen and come off. Sludge back flo</t>
  </si>
  <si>
    <t>Operator doing plant rounds.</t>
  </si>
  <si>
    <t>Unable to estimate at this time.</t>
  </si>
  <si>
    <t>Not determined. All sludge collected in vac truck and sent back to head works of the STP.</t>
  </si>
  <si>
    <t>Operator and road crew crew used a vac truck and hoses to clean up sludge.</t>
  </si>
  <si>
    <t>STONINGTON-BOROUGH WPCF</t>
  </si>
  <si>
    <t>Overflowed sludge truck while loading.</t>
  </si>
  <si>
    <t>Discovered by plant operator.</t>
  </si>
  <si>
    <t>N/A- currently evaluating</t>
  </si>
  <si>
    <t>Flow rate of pump</t>
  </si>
  <si>
    <t>Contained and road crew cleaning up the mess.  Disinfect the area.</t>
  </si>
  <si>
    <t>2 High St, Stonington, CT</t>
  </si>
  <si>
    <t>Unknown blockage in private lateral</t>
  </si>
  <si>
    <t>DPH estimated 50 gallons.</t>
  </si>
  <si>
    <t>DPH reports the landlord cleared the blockage and sanitized the area with 10% bleach.</t>
  </si>
  <si>
    <t>73 Tudor St, Waterbury, CT</t>
  </si>
  <si>
    <t>Grease blockage in the city main caused the backup.</t>
  </si>
  <si>
    <t>Less than 25 gallons.</t>
  </si>
  <si>
    <t>Sewage collected in a pit the homes clean out was in.</t>
  </si>
  <si>
    <t>14 Maryknoll Rd, Hamden, CT</t>
  </si>
  <si>
    <t>Tree roots were removed from the sanitary sewer. The line was cleared and flow restored.After cleani</t>
  </si>
  <si>
    <t>Contractor called it in.</t>
  </si>
  <si>
    <t xml:space="preserve">Approximately 5 gallons of sewage was pooling in a hole next to the driveway. When the crew arrived </t>
  </si>
  <si>
    <t>The crew jetted the line and restored flow. The discharge may be out of a clean-out for the property</t>
  </si>
  <si>
    <t>3 Bayberry Rd, Hamden, CT</t>
  </si>
  <si>
    <t>Line was blocked with grease. The line was jetted and flow restored.</t>
  </si>
  <si>
    <t>Hamden DPW called it in.</t>
  </si>
  <si>
    <t>Crew estimated less than 50 gallons.</t>
  </si>
  <si>
    <t>Crew jetted the line and restored flow. The area was washed down, and the catch basins were cleaned.</t>
  </si>
  <si>
    <t>165 Howard Dr, Hamden, CT</t>
  </si>
  <si>
    <t>Resident reported that they couldn’t use their facilities.</t>
  </si>
  <si>
    <t>Nothing was seen.</t>
  </si>
  <si>
    <t>Vactor and Jetting. Line CCTV'd</t>
  </si>
  <si>
    <t>173 Crestwood Dr, Naugatuck, CT</t>
  </si>
  <si>
    <t>Grease, rags and other debris</t>
  </si>
  <si>
    <t>The homeowner at 223 Pearl Harbor Street notified the Bridgeport WPCA of a sewage bypass at a manhol</t>
  </si>
  <si>
    <t xml:space="preserve">Field Operations personnel jetted the main line and removed rags , grease and other debris. Cleaned </t>
  </si>
  <si>
    <t>181 Wessels Ave, Bridgeport, CT</t>
  </si>
  <si>
    <t>Homeowner  discovered sewage in their basement and notified the WPCA</t>
  </si>
  <si>
    <t>N/A  Staff not permitted to enter private residence</t>
  </si>
  <si>
    <t>N/A Staff not permitted to enter private residence</t>
  </si>
  <si>
    <t>Field operations removed a substantial amount of grease from the main line.</t>
  </si>
  <si>
    <t>259 Beach St, Bridgeport, CT</t>
  </si>
  <si>
    <t>UV bank overheated and caused the whole system to fail temporarily.</t>
  </si>
  <si>
    <t>Dosage loss alarm</t>
  </si>
  <si>
    <t>297,240</t>
  </si>
  <si>
    <t>SCADA  flow trend</t>
  </si>
  <si>
    <t>Electrician reset the system. Bank that overheated was taken out of service.</t>
  </si>
  <si>
    <t>Snowmelt</t>
  </si>
  <si>
    <t>&lt;10000MG</t>
  </si>
  <si>
    <t>0.840MG</t>
  </si>
  <si>
    <t>EXCESSIVE FLOW REDUCED WEATHER EVENT ENDED</t>
  </si>
  <si>
    <t>6.2839 MG</t>
  </si>
  <si>
    <t>The crew did not determine the cause of the bypass. They believe it was grease.</t>
  </si>
  <si>
    <t>2490 gallons were discharged into the basement.</t>
  </si>
  <si>
    <t>Basement is 50’x20’ with 4” of water. 50x20x1”(.333’)x7.48=2491 gallons.</t>
  </si>
  <si>
    <t>2491 gallons</t>
  </si>
  <si>
    <t>25 Leo Rd, Hamden, CT</t>
  </si>
  <si>
    <t>Cause is unknown.</t>
  </si>
  <si>
    <t>RWA called it in.</t>
  </si>
  <si>
    <t>Less than 100 gallons were discharged from the manhole.</t>
  </si>
  <si>
    <t>Lake Whitney Reservoir After the RWA tested the water in the reservoir, it is inconclusive that effl</t>
  </si>
  <si>
    <t>Less than 100 gallonsAfter the RWA tested the water in the reservoir, it is inconclusive that efflue</t>
  </si>
  <si>
    <t>85 Ford St, Hamden, CT</t>
  </si>
  <si>
    <t>Resident report (Navy Housing)</t>
  </si>
  <si>
    <t>On-site supervisor estimate</t>
  </si>
  <si>
    <t>~ 100 gallons</t>
  </si>
  <si>
    <t>Cleared blockage, observed level fall and normal flow.</t>
  </si>
  <si>
    <t>54 Magnolia Dr, Groton, CT</t>
  </si>
  <si>
    <t>Grease Blockage</t>
  </si>
  <si>
    <t>Resident Email to WPCA</t>
  </si>
  <si>
    <t>Main Line cleaned of debris and grease</t>
  </si>
  <si>
    <t>147 Priscilla St, Bridgeport, CT</t>
  </si>
  <si>
    <t>Public Works</t>
  </si>
  <si>
    <t>500-1000</t>
  </si>
  <si>
    <t>Visual flow to one minute time</t>
  </si>
  <si>
    <t>Jetting and vactor</t>
  </si>
  <si>
    <t>302 High St, Naugatuck, CT</t>
  </si>
  <si>
    <t>Home Owner notified the Bridgeport WPCA</t>
  </si>
  <si>
    <t>Staff jetted the main line and cleared clog.</t>
  </si>
  <si>
    <t>303 Pearl Harbor St, Bridgeport, CT</t>
  </si>
  <si>
    <t>PORTLAND</t>
  </si>
  <si>
    <t>An alarm went off about a pump failure at our Coe Ave pump station. Pump #2 is currently being repai</t>
  </si>
  <si>
    <t>300GPM</t>
  </si>
  <si>
    <t>Pump capacity.</t>
  </si>
  <si>
    <t>225,000 gallons</t>
  </si>
  <si>
    <t>Rebuilt 1 of the 2 submersible pumps.</t>
  </si>
  <si>
    <t>Portland</t>
  </si>
  <si>
    <t>138 Middlesex Ave Ext, Portland, CT</t>
  </si>
  <si>
    <t>JET TRUCK RELIEVED STOPPAGE</t>
  </si>
  <si>
    <t>Bloomfield</t>
  </si>
  <si>
    <t>11 Musket Trail, Bloomfield, CT</t>
  </si>
  <si>
    <t>Rags and hair weave</t>
  </si>
  <si>
    <t>Board of Education notified WPCA</t>
  </si>
  <si>
    <t>Jetted main line . cleared blockage and removed debris. Cleaned area</t>
  </si>
  <si>
    <t>432 Fairview Ave, Bridgeport, CT</t>
  </si>
  <si>
    <t>SOFT STOPPAGE</t>
  </si>
  <si>
    <t>RESIDENT REPORTED ISSUE</t>
  </si>
  <si>
    <t>&lt;10gal</t>
  </si>
  <si>
    <t>LESS THAN 10g</t>
  </si>
  <si>
    <t>MDC JET TRUCK RELIEVED M/S</t>
  </si>
  <si>
    <t>34 Haynes Rd, West Hartford, CT</t>
  </si>
  <si>
    <t>PAPER</t>
  </si>
  <si>
    <t>10 gallons</t>
  </si>
  <si>
    <t>Claims agent</t>
  </si>
  <si>
    <t>Main sewer was relieved by jet truck.</t>
  </si>
  <si>
    <t>15 Haynes Rd, West Hartford, CT</t>
  </si>
  <si>
    <t>RESIDENT REPORTED</t>
  </si>
  <si>
    <t>35 Haynes Rd, West Hartford, CT</t>
  </si>
  <si>
    <t>39 Haynes Rd, West Hartford, CT</t>
  </si>
  <si>
    <t>Resident noticed water coming out of manhole.</t>
  </si>
  <si>
    <t>Southington WPC staff jetted the sewer main to relieve the blockage.</t>
  </si>
  <si>
    <t>5 Pond Mill Rd, Southington, CT</t>
  </si>
  <si>
    <t>It was called in and noticed by Facilities that were in the area.</t>
  </si>
  <si>
    <t>undetermined but quantity is low based on low flows.</t>
  </si>
  <si>
    <t>minimal &lt;5000 gallon</t>
  </si>
  <si>
    <t>Public Works repaired the pipe.</t>
  </si>
  <si>
    <t>Mansfield, CT</t>
  </si>
  <si>
    <t>Broken pipe in the private lateral.</t>
  </si>
  <si>
    <t>Qalert from a passer by</t>
  </si>
  <si>
    <t>DPH reports a final quantity of 150 gallons</t>
  </si>
  <si>
    <t>A private contractor was hired to dig and repair the broken private lateral.</t>
  </si>
  <si>
    <t>27 Oak St, Waterbury, CT</t>
  </si>
  <si>
    <t>AIR VALVE ON SEWER FORCE MAIN WAS FAULTY - CORRECTIVE MEASURES TAKEN</t>
  </si>
  <si>
    <t>RESIDENT REPORTED TO MDC</t>
  </si>
  <si>
    <t>FARMINGTON RIVER</t>
  </si>
  <si>
    <t>REPAIRS MADE BY MDC CREWS</t>
  </si>
  <si>
    <t>634 Stone Rd, Windsor, CT</t>
  </si>
  <si>
    <t>CCTV on 2/14/2022</t>
  </si>
  <si>
    <t>Fire Department Called</t>
  </si>
  <si>
    <t>Cleared blockage with jet truck.</t>
  </si>
  <si>
    <t>180 Melba St, Milford, CT</t>
  </si>
  <si>
    <t>MDC REPAIRED SEWERBY-PASS HAS ENDED - REPAIRS COMPLETED</t>
  </si>
  <si>
    <t>Farmington Ave, Hartford, CT</t>
  </si>
  <si>
    <t>DAMAGE TO MAIN SEWER</t>
  </si>
  <si>
    <t>EVERSOURCE EMPLOYEE</t>
  </si>
  <si>
    <t>MDC RELIEVED STOPPAGE BY JET TRUCK</t>
  </si>
  <si>
    <t>sewer main is not obstructed. must be some sort of blockage in the owners lateral. This SSO was caus</t>
  </si>
  <si>
    <t>notified by the public that there was sewage on the sidewalk at 53 center st</t>
  </si>
  <si>
    <t>management company had a plumber clear the blockage. The cause of this was not from by a main line b</t>
  </si>
  <si>
    <t>53 Center St, Torrington, CT</t>
  </si>
  <si>
    <t>CALLED IN BY PASSERBY</t>
  </si>
  <si>
    <t>3 Enclave Dr, Danbury, CT</t>
  </si>
  <si>
    <t>VALVE FAILURE IN MANHOLE.</t>
  </si>
  <si>
    <t>25GPM</t>
  </si>
  <si>
    <t>WETLANDS</t>
  </si>
  <si>
    <t>3000</t>
  </si>
  <si>
    <t>BYPASS WAS ON PRIVATE SEWER FORCEMAIN. FORCEMAIN IS FOR "THE SUMMIT" PROPERTY IN DANBURY,CT.  FLOW I</t>
  </si>
  <si>
    <t>Combination of grease and rags.</t>
  </si>
  <si>
    <t>Bruce Brook / Bruce Pond</t>
  </si>
  <si>
    <t>Field Operations personnel jetted the main line and cleared blockage of rags and grease.</t>
  </si>
  <si>
    <t>31 Sage Ave, Bridgeport, CT</t>
  </si>
  <si>
    <t>Resident called because there was water in their basement.</t>
  </si>
  <si>
    <t>Town of Southington WPC staff jetted the sewer main to relieve the blockage.</t>
  </si>
  <si>
    <t>90 Old Turnpike Rd, Southington, CT</t>
  </si>
  <si>
    <t>MANCHESTER 8th DISTRICT</t>
  </si>
  <si>
    <t>Resident at 433 North Main Street called in the overflowing manhole</t>
  </si>
  <si>
    <t>UNknown - unsure when started</t>
  </si>
  <si>
    <t>100gal/min is size of main</t>
  </si>
  <si>
    <t>Hockanum RIver</t>
  </si>
  <si>
    <t>1050 gallons</t>
  </si>
  <si>
    <t>Using the vac/flush truck to clear the blockage and remove the debris from the line</t>
  </si>
  <si>
    <t>433 N Main St, Manchester, CT</t>
  </si>
  <si>
    <t xml:space="preserve">There was a buildup of rags and debris at the intersection of evergreen an Ann’s Farm. The line was </t>
  </si>
  <si>
    <t>Crew jetted the line and removed the debris. Pro Klean was contracted to clean and sanitize.</t>
  </si>
  <si>
    <t>7 Anns Farm Rd, Hamden, CT</t>
  </si>
  <si>
    <t>Yard Hydrant was found with an underground leak.</t>
  </si>
  <si>
    <t>Routine plant inspection</t>
  </si>
  <si>
    <t>Visually until our team cleans area up.</t>
  </si>
  <si>
    <t>DEBRIS</t>
  </si>
  <si>
    <t>Plumber</t>
  </si>
  <si>
    <t>MDC claims agent</t>
  </si>
  <si>
    <t>JET TRUCK RELIEVED SEWER - DEBRIS</t>
  </si>
  <si>
    <t>298 Barbour St, Hartford, CT</t>
  </si>
  <si>
    <t>Resident Reported it.</t>
  </si>
  <si>
    <t>Visual spill around manhole and amount recovered by vac truck</t>
  </si>
  <si>
    <t>Line was cleaned and flow was restored.</t>
  </si>
  <si>
    <t>27 Ivy Pl, Norwalk, CT</t>
  </si>
  <si>
    <t>Force main Repaired</t>
  </si>
  <si>
    <t>187 Ardmore St, Bridgeport, CT</t>
  </si>
  <si>
    <t>0.0087 MG</t>
  </si>
  <si>
    <t>flows reduced through WWTF</t>
  </si>
  <si>
    <t>Flows for the day averaged over 18 MGD. The plant design flow is 11.5 MGD.</t>
  </si>
  <si>
    <t>UV alarm for low dosage</t>
  </si>
  <si>
    <t>Approx. 9 mgals. UV was below minimum required dosage. Some solids loss as well. Final Effluent conc</t>
  </si>
  <si>
    <t>Flow readings</t>
  </si>
  <si>
    <t>9 mgals</t>
  </si>
  <si>
    <t>Adjusted gates to secondarys as well as flow rates. Added polyaluminum chloride to assist with settl</t>
  </si>
  <si>
    <t>COLLAPSE SEWER</t>
  </si>
  <si>
    <t>CUSTOMER/RESIDENT</t>
  </si>
  <si>
    <t>LESS THEN 100 GAL</t>
  </si>
  <si>
    <t>CUSTOMER REPORTED</t>
  </si>
  <si>
    <t>&lt;5G</t>
  </si>
  <si>
    <t>REPAIRS MADE TO M/S</t>
  </si>
  <si>
    <t>95 Vine St, Hartford, CT</t>
  </si>
  <si>
    <t>New Britain flows hit 43.33 MGD, Middletown hit 16.68 MGD.</t>
  </si>
  <si>
    <t>Operator opened bypass gate</t>
  </si>
  <si>
    <t>Plant influent got up to 87MGD, with 55MGD going through full facility, and about 30 MGD receiving p</t>
  </si>
  <si>
    <t xml:space="preserve">13,339,772 gallons of partially treated effluent, combined with 54,234,375 gallons of fully treated </t>
  </si>
  <si>
    <t>high flows due to rain event. caused blankets in the final tanks to be higher than normal</t>
  </si>
  <si>
    <t>walking out to the final overflow weirs and seeing the final effluent</t>
  </si>
  <si>
    <t>unable to verify</t>
  </si>
  <si>
    <t>63,000 GALLONS</t>
  </si>
  <si>
    <t>RAIN EVENT ENDED - SURCHARGE RECEEDED</t>
  </si>
  <si>
    <t>218 Trout Brook Dr, West Hartford, CT</t>
  </si>
  <si>
    <t>Storm event causing high flows</t>
  </si>
  <si>
    <t>Plant operator called in for high wet well level</t>
  </si>
  <si>
    <t>100,000 - 250,000 gallons</t>
  </si>
  <si>
    <t>Due to the excessive flow coming into the plant our final clarifiers become overloaded causing our s</t>
  </si>
  <si>
    <t>POQUONOCK WPCF (MDC WINDSOR)</t>
  </si>
  <si>
    <t>Distribution tower which feeds the Trickling Filters overflowing.Primary Effluent pumps protecting a</t>
  </si>
  <si>
    <t>High Level alarm</t>
  </si>
  <si>
    <t>60,000 gph for 6 hours</t>
  </si>
  <si>
    <t>Recalculated using weir overflow calculation</t>
  </si>
  <si>
    <t>~352,400 gallons</t>
  </si>
  <si>
    <t>Influent flow rate change</t>
  </si>
  <si>
    <t>1222 Poquonock Ave, Windsor, CT</t>
  </si>
  <si>
    <t>MDC EMPLOYEE</t>
  </si>
  <si>
    <t>270,000g</t>
  </si>
  <si>
    <t>SURCHARGE LEVELS RECEEDED</t>
  </si>
  <si>
    <t>12.528 MG</t>
  </si>
  <si>
    <t>homeowner notified</t>
  </si>
  <si>
    <t>75 gallons</t>
  </si>
  <si>
    <t>cleaning was performed and flows are subsiding</t>
  </si>
  <si>
    <t>46 Orchid Rd, Meriden, CT</t>
  </si>
  <si>
    <t>Heavy Rain.</t>
  </si>
  <si>
    <t>Visually poor effluent.</t>
  </si>
  <si>
    <t>Waiting for TSS results from Lab.</t>
  </si>
  <si>
    <t>The flow during that time was 3.77 MGD</t>
  </si>
  <si>
    <t>When rain subsided and flow decreased the effluent quality improved.</t>
  </si>
  <si>
    <t>PASSERBY</t>
  </si>
  <si>
    <t>SURCHARGE RECEEDED</t>
  </si>
  <si>
    <t>M/S COLLAPSE - REPAIRS COMPLETED</t>
  </si>
  <si>
    <t>CUSTOMER REPORTED ISSUE</t>
  </si>
  <si>
    <t>10,000g PUMPED - NO SPILL - CONTAINED TO SYSTEM</t>
  </si>
  <si>
    <t>10000gal</t>
  </si>
  <si>
    <t>MDC CREWS MADE EMERGENCY REPAIRS</t>
  </si>
  <si>
    <t>114 Vine St, Hartford, CT</t>
  </si>
  <si>
    <t>DPH reports 25 gallons.</t>
  </si>
  <si>
    <t>DPH Reports the landlord cleared the blockage and cleaned the area with 10% bleach</t>
  </si>
  <si>
    <t>65 Rose St, Waterbury, CT</t>
  </si>
  <si>
    <t>10.847 MG</t>
  </si>
  <si>
    <t>21.22mg</t>
  </si>
  <si>
    <t>Surcharge receded</t>
  </si>
  <si>
    <t>4.2867 MG</t>
  </si>
  <si>
    <t>Street level indicator</t>
  </si>
  <si>
    <t>5.4 mg</t>
  </si>
  <si>
    <t>5.4mg</t>
  </si>
  <si>
    <t>Heavy rain ended and street level was back in range.</t>
  </si>
  <si>
    <t>5.609 MG</t>
  </si>
  <si>
    <t>5.722mg</t>
  </si>
  <si>
    <t>109 Talcott Rd, West Hartford, CT</t>
  </si>
  <si>
    <t>Moosup River</t>
  </si>
  <si>
    <t>26 Black Hill Rd, Plainfield, CT</t>
  </si>
  <si>
    <t>2.35 MG</t>
  </si>
  <si>
    <t>BYPASS ELIMINATED ONCE FLOWS DROP BELOWOVERFLOW</t>
  </si>
  <si>
    <t>3.7014 MG</t>
  </si>
  <si>
    <t>Cedar creek long island sound</t>
  </si>
  <si>
    <t>1.7 MG</t>
  </si>
  <si>
    <t>Event ended.</t>
  </si>
  <si>
    <t>1.1090 MG</t>
  </si>
  <si>
    <t>end reporting day</t>
  </si>
  <si>
    <t>visual observation by mdc claims agent</t>
  </si>
  <si>
    <t>11 Northbrook Dr, West Hartford, CT</t>
  </si>
  <si>
    <t>VISUAL OBSERVATION BY MDC PERSONNEL</t>
  </si>
  <si>
    <t>M/S cleaned by jet truck</t>
  </si>
  <si>
    <t>13 Northbrook Dr, West Hartford, CT</t>
  </si>
  <si>
    <t>Reported by building management company Canal Place</t>
  </si>
  <si>
    <t>2 GPM</t>
  </si>
  <si>
    <t>Esitmated by quantity in basements</t>
  </si>
  <si>
    <t>30 Old Canal Way, Simsbury, CT</t>
  </si>
  <si>
    <t>Grease buildup in area leading to syphon</t>
  </si>
  <si>
    <t>reported by homeowners</t>
  </si>
  <si>
    <t>2 gpm based on amount flowing into basements</t>
  </si>
  <si>
    <t>750 gallons</t>
  </si>
  <si>
    <t>Main sewer line was jetted and cleared of grease</t>
  </si>
  <si>
    <t>155 Hopmeadow St, Simsbury, CT</t>
  </si>
  <si>
    <t>Sewage backup.</t>
  </si>
  <si>
    <t>Housing manager discovered backup and called Fire Department.</t>
  </si>
  <si>
    <t>Rate of flow and time</t>
  </si>
  <si>
    <t>More than 100 gallons.</t>
  </si>
  <si>
    <t>Garden lime spread over spill. No standing waste water in storm sewer.</t>
  </si>
  <si>
    <t>26 Highland Ave, Groton, CT</t>
  </si>
  <si>
    <t>1,000 GALLONS</t>
  </si>
  <si>
    <t>85000</t>
  </si>
  <si>
    <t>RAIN EVENT ENDED AND EXCESSIVE FLOWS RECEDE</t>
  </si>
  <si>
    <t>150 Hillcrest Ave, West Hartford, CT</t>
  </si>
  <si>
    <t>Planned By-Pass due to collapsed sewer</t>
  </si>
  <si>
    <t>Planned By-Pass by MDC personnel.</t>
  </si>
  <si>
    <t>5000</t>
  </si>
  <si>
    <t>MDC CREWS FIXED DAMAGED PIPE</t>
  </si>
  <si>
    <t>107 Vine St, Hartford, CT</t>
  </si>
  <si>
    <t>Inframark employees while in route the shop, noticed raw sewage coming out of a man hole at East Mai</t>
  </si>
  <si>
    <t>100 gals</t>
  </si>
  <si>
    <t>E Main St, Bridgeport, CT</t>
  </si>
  <si>
    <t>Inframark employees while in route the shop, noticed raw sewage coming out of a manhole at 248 Salem</t>
  </si>
  <si>
    <t>58 gals</t>
  </si>
  <si>
    <t>248 Salem St, Bridgeport, CT</t>
  </si>
  <si>
    <t>Lightning strike knocked out two legs of utility power. Emergency generator started but failed to tr</t>
  </si>
  <si>
    <t>Security guard called to notify no power at plant.</t>
  </si>
  <si>
    <t>55,500 gallons</t>
  </si>
  <si>
    <t>Flow rate at time of power outage from intermediate flow meter times minutes overflow occurred.</t>
  </si>
  <si>
    <t>Hockanum River</t>
  </si>
  <si>
    <t>Breakers were manually closed to restore power. Will meet with construction contractor in morning to</t>
  </si>
  <si>
    <t>100 Windsorville Rd, Vernon, CT</t>
  </si>
  <si>
    <t>1.8062 MG</t>
  </si>
  <si>
    <t>Reported by Contractor</t>
  </si>
  <si>
    <t>&lt;10g</t>
  </si>
  <si>
    <t>MDC Claims agent</t>
  </si>
  <si>
    <t>10g</t>
  </si>
  <si>
    <t>MDC crews repaired Main Sewer</t>
  </si>
  <si>
    <t>Debris in line. Line cleared</t>
  </si>
  <si>
    <t xml:space="preserve">SUBASE Pipefitters found a buried manhole on the north side of B103 from which the backup surfaced. </t>
  </si>
  <si>
    <t>Less than 1 gallon.</t>
  </si>
  <si>
    <t>Visual.</t>
  </si>
  <si>
    <t>1 Gallon</t>
  </si>
  <si>
    <t>Line cleared. Release to grass. Nothing could be done.</t>
  </si>
  <si>
    <t>Sewer line blockage.</t>
  </si>
  <si>
    <t>Drew Hagerty (Beacon Point Property Manager) discovered the sewage main blockage.</t>
  </si>
  <si>
    <t>&gt;100 Gallons</t>
  </si>
  <si>
    <t>Estimated based on flow rate and time.</t>
  </si>
  <si>
    <t>Blockage removed and lime placed on ground surface.  No recoverable sewage in the storm system.</t>
  </si>
  <si>
    <t>homeowner called in bypass</t>
  </si>
  <si>
    <t>mechanical issues at pump station.which blocked inlet with grease and rags</t>
  </si>
  <si>
    <t>1 Templeton St, West Haven, CT</t>
  </si>
  <si>
    <t>Blockage caused by silt in the sewer line.</t>
  </si>
  <si>
    <t>Resident was getting wastewater in the basement and alerted police.</t>
  </si>
  <si>
    <t>Cleared blockage with jetted truck</t>
  </si>
  <si>
    <t>549 Ellington Rd, South Windsor, CT</t>
  </si>
  <si>
    <t>2.5186 MG</t>
  </si>
  <si>
    <t>Water company notified the Bridgeport WPCA</t>
  </si>
  <si>
    <t>N/A  unknown</t>
  </si>
  <si>
    <t>Long Island Sound</t>
  </si>
  <si>
    <t>Field Operations personnel jetted the main line and cleared grease blockage.</t>
  </si>
  <si>
    <t>When the crew arrived the sanitary sewer was flowing normal. The crew jetted the line with no change</t>
  </si>
  <si>
    <t>Less than 100 gallons were discharged to the basement.</t>
  </si>
  <si>
    <t>Crew jetted the city line and cleaned the catch basins. Pro Klean was contracted to clean and saniti</t>
  </si>
  <si>
    <t>145 Shepard Ave, Hamden, CT</t>
  </si>
  <si>
    <t>3.6156 MG</t>
  </si>
  <si>
    <t>Partial pipe collapse</t>
  </si>
  <si>
    <t>CONTRACTOR/plumber</t>
  </si>
  <si>
    <t>JET TRUCK RELIEVED SEWER - REPAIRS BEING MADE TODAY 1/10/2023</t>
  </si>
  <si>
    <t>12 Spring St, East Hartford, CT</t>
  </si>
  <si>
    <t>CCTV work shows roots as the cause of the blockage in the city line</t>
  </si>
  <si>
    <t>Q-Alert system put in by homeowner.</t>
  </si>
  <si>
    <t>Visual by Jacobs field tech</t>
  </si>
  <si>
    <t>City line was jetted and root cut to remove blockage</t>
  </si>
  <si>
    <t>82 Worcester Ave, Waterbury, CT</t>
  </si>
  <si>
    <t>LOCAL RESIDENT</t>
  </si>
  <si>
    <t>ROCKHOLE BROOK</t>
  </si>
  <si>
    <t>25000-50000gals</t>
  </si>
  <si>
    <t>Main Sewer flushed by Jet Truck, blockage relieved</t>
  </si>
  <si>
    <t>331 Tremont St, Newington, CT</t>
  </si>
  <si>
    <t>0.6266 MG</t>
  </si>
  <si>
    <t>0.0004MG</t>
  </si>
  <si>
    <t>Brick found in sewer line, possible construction debris.</t>
  </si>
  <si>
    <t>Homeowner called reporting backup in bathroom, WPCF responded in less than an hour and Vacc'd/jetted</t>
  </si>
  <si>
    <t>Minimal - less than 500 gallons.</t>
  </si>
  <si>
    <t>Using estimated flow from area at time of day.</t>
  </si>
  <si>
    <t>Vacc'd/jetted the mainline, locating the brick inside sewer line.</t>
  </si>
  <si>
    <t>255 Main St, Farmington, CT</t>
  </si>
  <si>
    <t>Final Volume Converted for counting</t>
  </si>
  <si>
    <t>TOTAL VOLUME</t>
  </si>
  <si>
    <t>0 gallons</t>
  </si>
  <si>
    <t>NOT COUNTED _ NO BYPASS OCCURRED</t>
  </si>
  <si>
    <t>calculated based on initial observation</t>
  </si>
  <si>
    <t>3.49mg</t>
  </si>
  <si>
    <t>We noticed a tree leaning over the basin Monday 5/8/23. The basin was pretty full but not overflowing</t>
  </si>
  <si>
    <t>3 gal/min, 45 min, = 135 gal, contained and collected.</t>
  </si>
  <si>
    <t>broken lateral repaired</t>
  </si>
  <si>
    <t>135 gallons</t>
  </si>
  <si>
    <t xml:space="preserve">We placed all 6 Secondary clarifiers into service to allow for more tank volume.  </t>
  </si>
  <si>
    <t>Private Property Bypass - not counted in totals</t>
  </si>
  <si>
    <t>Report submitted with no actual release - Not counted</t>
  </si>
  <si>
    <t>09/19/2023</t>
  </si>
  <si>
    <t>Have switched over to 8 inch line to bypass 10 inch line</t>
  </si>
  <si>
    <t>06:30:00 PM</t>
  </si>
  <si>
    <t>10:00:00 AM</t>
  </si>
  <si>
    <t>3,000 gal</t>
  </si>
  <si>
    <t xml:space="preserve">Visually estimated  </t>
  </si>
  <si>
    <t>Switch over to 10"  line at station</t>
  </si>
  <si>
    <t>PRIVATE LATERAL BYPASSES NOT CAUSED BY THE MUNICIPALITY"S SEWER MAIN ARE NOT REQUIRED TO BE REPORTED TO DEEP AND THUS ARE NOT COUNTED AS BYPASSES IN THE REPORT</t>
  </si>
  <si>
    <t>They are included here to show that they were reported in good faith.</t>
  </si>
  <si>
    <t>Neighbor put in a Qalert</t>
  </si>
  <si>
    <t>Neighbor called WPCF to complain</t>
  </si>
  <si>
    <t>The Rotating Biological contactor tanks were found to be overflowing and could not handle a peak flow</t>
  </si>
  <si>
    <t>Rain abated</t>
  </si>
  <si>
    <t>Calculated the volume of the pipe connecting the break to the pump station from which it drained back.</t>
  </si>
  <si>
    <t>Pipe repaired</t>
  </si>
  <si>
    <t xml:space="preserve">Operator had to scoop the grit that leaked through back into the hopper it usually dumps into.  They estimated based off the amount they had scooped back into the hopper.  </t>
  </si>
  <si>
    <t>Hole Repaired</t>
  </si>
  <si>
    <t>Clog removed</t>
  </si>
  <si>
    <t>High Flows due to rain event on the 1/25/23 &amp; 1/26/23 caused plant to be over the design capacity of 1.08 MGD.  Influent flows on 1/25 were 1.47 MGD and on 1/26 were 1.88 MGD</t>
  </si>
  <si>
    <t>Enacted high rain protocol</t>
  </si>
  <si>
    <t>Meter</t>
  </si>
  <si>
    <t>1.19MG</t>
  </si>
  <si>
    <t>8.000 gallons</t>
  </si>
  <si>
    <t>Storm ended</t>
  </si>
  <si>
    <t>01/26/2023</t>
  </si>
  <si>
    <t>5,000 gallons</t>
  </si>
  <si>
    <t>05/31/2023</t>
  </si>
  <si>
    <t>Pump/Pipe capacity 1000 gpm</t>
  </si>
  <si>
    <t>Estimated 250 GPM lost/2.5 hours.</t>
  </si>
  <si>
    <t>Electricity repaired</t>
  </si>
  <si>
    <t>12/19/2023</t>
  </si>
  <si>
    <t>11/8/23</t>
  </si>
  <si>
    <t>Sewer Line Blockage - Other</t>
  </si>
  <si>
    <t>Two-three thousand gallons</t>
  </si>
  <si>
    <t>Visual from return activated sludge in the parking lot and depth of waste tank.</t>
  </si>
  <si>
    <t>Additional operators were called in to vac up sludge spill and apply lime at grassy areas.</t>
  </si>
  <si>
    <t>1.5 MGD - 2 MGD</t>
  </si>
  <si>
    <t>Stoem ended</t>
  </si>
  <si>
    <t xml:space="preserve">unknown. Did not enter the home. </t>
  </si>
  <si>
    <t>approx. based on vac truck bein used</t>
  </si>
  <si>
    <t>power and pump restored</t>
  </si>
  <si>
    <t xml:space="preserve"> </t>
  </si>
  <si>
    <t>100 Gals</t>
  </si>
  <si>
    <t>05:15PM</t>
  </si>
  <si>
    <t>The first two sections count the number of events and volume amounts for each type of Sanitary Sewer Overflow (SSO) for each municipality and in total</t>
  </si>
  <si>
    <t>This secion keeps track of the approximate gallons spilled from SSOs by municipality - a combined total of CSOs and SSOs is on the Reached Water Summary Tab</t>
  </si>
  <si>
    <t># of SSO Events</t>
  </si>
  <si>
    <t># of NPDES Permitted Bypasses</t>
  </si>
  <si>
    <t># ot TOTAL EVENTS</t>
  </si>
  <si>
    <t>All Events Total Estimated Gallons</t>
  </si>
  <si>
    <t># Reached Water</t>
  </si>
  <si>
    <t># Excessive Flows - Storm Event</t>
  </si>
  <si>
    <t>Volume (gallons) Excessive Flows - Storm Event</t>
  </si>
  <si>
    <t># Excessive Flows - Snow Melt</t>
  </si>
  <si>
    <t>Volume (gallons) Excessive Flows - Snow Melt</t>
  </si>
  <si>
    <t># Electrical Equipment Failure</t>
  </si>
  <si>
    <t>Volume (gallons) Eletrical Equipt Failure</t>
  </si>
  <si>
    <t># Mechanical Equipment Failure</t>
  </si>
  <si>
    <t>Volume (gallons) Mech Equipt Failure</t>
  </si>
  <si>
    <t># Other - Sewer Break, Crack or Failure</t>
  </si>
  <si>
    <t>Volume (gallons) Other - Sewer Break, Crack or Failure</t>
  </si>
  <si>
    <t># Other - Contractor or other mechanical</t>
  </si>
  <si>
    <t>Volume (gallons) Other - Contractor or other mechanical</t>
  </si>
  <si>
    <t># Other - Water Main Break</t>
  </si>
  <si>
    <t>Volume (gallons) Other - Water Main Break</t>
  </si>
  <si>
    <t># Sewer Line Blockage - Grease</t>
  </si>
  <si>
    <t>Volume (gallons) Line Blockage - Grease</t>
  </si>
  <si>
    <t># Sewer Line Blockage - Rags</t>
  </si>
  <si>
    <t>Volume (gallons) Line Blockage - Rags</t>
  </si>
  <si>
    <t># Sewer Line Blockage - Roots</t>
  </si>
  <si>
    <t>Volume (gallons) Line Blockage - Roots</t>
  </si>
  <si>
    <t># Sewer Line Blockage - Debris (Bricks, Carts,Silt, etc)</t>
  </si>
  <si>
    <t>Volume (gallons) Link Bolckage - Debris (Bricks, Carts, Silt, etc)</t>
  </si>
  <si>
    <t># Sewer Line Blockage - Other</t>
  </si>
  <si>
    <t>Volume (gallons) Link Bolckage - Other</t>
  </si>
  <si>
    <t># Unknown Cause</t>
  </si>
  <si>
    <t>Volume (gallons) Unknown Cause</t>
  </si>
  <si>
    <t>Unnamed Waterbody (gallons)</t>
  </si>
  <si>
    <t>Avery Brook (gallons)</t>
  </si>
  <si>
    <t>Bantam River  (gallons)</t>
  </si>
  <si>
    <t>Bass Brook (gallons)</t>
  </si>
  <si>
    <t>Beaver Brook (gallons)</t>
  </si>
  <si>
    <t>Bridgeport Harbor / LIS (gallons)</t>
  </si>
  <si>
    <t>Bristol Detention Pond (gallons)</t>
  </si>
  <si>
    <t>Bristol Fish &amp; Game Club Pond (gallons)</t>
  </si>
  <si>
    <t>Bruce Brook (gallons)</t>
  </si>
  <si>
    <t>Byram River  (gallons)</t>
  </si>
  <si>
    <t>Cedar Creek / LIS  (gallons)</t>
  </si>
  <si>
    <t>Connecticut River  (gallons)</t>
  </si>
  <si>
    <t>Cove River (gallons)</t>
  </si>
  <si>
    <t>Darien Harbor (gallons)</t>
  </si>
  <si>
    <t>Deckers Brook (gallons)</t>
  </si>
  <si>
    <t>Farmington River  (gallons)</t>
  </si>
  <si>
    <t>Folly Brook (gallons)</t>
  </si>
  <si>
    <t>Goff Brook (gallons)</t>
  </si>
  <si>
    <t>Goodwives River  (gallons)</t>
  </si>
  <si>
    <t>Great Brook (gallons)</t>
  </si>
  <si>
    <t>Greenwich Cove / Harbor (gallons0</t>
  </si>
  <si>
    <t>Hockanum River  (gallons)</t>
  </si>
  <si>
    <t>Hopeville Pond Brook (gallons)</t>
  </si>
  <si>
    <t>Housatonic River  (gallons)</t>
  </si>
  <si>
    <t>Island Brook (gallons)</t>
  </si>
  <si>
    <t>Lime Kiln Brook (gallons)</t>
  </si>
  <si>
    <t>Little River (gallons)</t>
  </si>
  <si>
    <t>Long Island Sound  (gallons)</t>
  </si>
  <si>
    <t>Mattabassett River (gallons)</t>
  </si>
  <si>
    <t>Mill Brook (gallons)</t>
  </si>
  <si>
    <t>Mill Creek (gallons)</t>
  </si>
  <si>
    <t>Moosup River (gallons)</t>
  </si>
  <si>
    <t>Naugatuck River  (gallons)</t>
  </si>
  <si>
    <t>New Haven Harbor  (gallons)</t>
  </si>
  <si>
    <t>Norwalk River (gallons)</t>
  </si>
  <si>
    <t>Old Field Creek (gallons)</t>
  </si>
  <si>
    <t>Park River (incl N, S &amp; Conduit)  (gallons)</t>
  </si>
  <si>
    <t>Pequabuck River  (gallons)</t>
  </si>
  <si>
    <t>Pequonnock River  (gallons)</t>
  </si>
  <si>
    <t>Piper Brook  (gallons)</t>
  </si>
  <si>
    <t>Quinnebaug River  (gallons)</t>
  </si>
  <si>
    <t>Quinnipiac River  (gallons)</t>
  </si>
  <si>
    <t>Ridgefield Brook (gallons)</t>
  </si>
  <si>
    <t>Rockhole Brook  (gallons)</t>
  </si>
  <si>
    <t>Rooster River  (gallons)</t>
  </si>
  <si>
    <t>Saugatuck River (gallons)</t>
  </si>
  <si>
    <t>Shetucket River (gallons)</t>
  </si>
  <si>
    <t>South Pine Creek Marsh (gallons)</t>
  </si>
  <si>
    <t>Stony Brook River (gallons)</t>
  </si>
  <si>
    <t>Thames River  (gallons)</t>
  </si>
  <si>
    <t>Trout Brook  (gallons)</t>
  </si>
  <si>
    <t>Trumpet Brook (gallons)</t>
  </si>
  <si>
    <t>Two Mile Brook (gallons)</t>
  </si>
  <si>
    <t>Webster Brook (gallons)</t>
  </si>
  <si>
    <t>Welton Brook (gallons)</t>
  </si>
  <si>
    <t>West Branch Lead Mine Brook (gallons)</t>
  </si>
  <si>
    <t>Willimantic (gallons)</t>
  </si>
  <si>
    <t>Yellow River (gallons)(gallons)</t>
  </si>
  <si>
    <t>Bloomfield (MDC)</t>
  </si>
  <si>
    <t>Bridgeport (East &amp; West)</t>
  </si>
  <si>
    <t>Cromwell (Mattabassett)</t>
  </si>
  <si>
    <t>East Hartford (MDC)</t>
  </si>
  <si>
    <t>Griswold (Jewett City)</t>
  </si>
  <si>
    <t>Groton (City, Town &amp; USN)</t>
  </si>
  <si>
    <t>Hamden (GNHWPCA)</t>
  </si>
  <si>
    <t>Hartford (MDC)</t>
  </si>
  <si>
    <t>Mansfield (UCONN)</t>
  </si>
  <si>
    <t>New Haven (GNHWPCA)</t>
  </si>
  <si>
    <t>Newington (MDC)</t>
  </si>
  <si>
    <t>West Hartford (MDC)</t>
  </si>
  <si>
    <t>Wethersfield (MDC)</t>
  </si>
  <si>
    <t>Windsor (MDC)</t>
  </si>
  <si>
    <t>SUMMARY</t>
  </si>
  <si>
    <t>TOTAL REACHED WATER:</t>
  </si>
  <si>
    <t>Data Caveats</t>
  </si>
  <si>
    <t>While DEEP is the storehouse for the SRTK data, DEEP makes the following caveats: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</si>
  <si>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All data is submitted by publicly owned wastewater treatment plants and publicly owned satellite collection systems.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</si>
  <si>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DEEP does not issue notifications about individual discharges, they are inputted by the reporters for each municipality and issued by the electronic system automatically.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</si>
  <si>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The reports are being submitted by the municipalities in a short time frame after discovery of a discharge and specific details may not be known.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</si>
  <si>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Data is estimated based on the existing systems, models, and personal knowledge of the sewer systems by the reporters.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</si>
  <si>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Data quality, especially volumes, is not checked by DEEP.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</si>
  <si>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The electronic program allows for zero duration, short durations and zero quantities for volumes.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</si>
  <si>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Addresses may not be entered by municipalities in a way that allows the parts of the address to be separated nor with an exact location.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</si>
  <si>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Multiple notifications may be sent for the same discharge since municipalities need to submit daily and termination reports for ongoing discharges.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</si>
  <si>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Duplicate reports and reports submitted that resulted in zero flow may be rescinded in the system.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</si>
</sst>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yy"/>
    <numFmt numFmtId="165" formatCode="_(* #,##0_);_(* \(#,##0\);_(* &quot;-&quot;??_);_(@_)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A0A0A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165" fontId="4" fillId="3" borderId="0" xfId="1" applyNumberFormat="1" applyFont="1" applyFill="1" applyAlignment="1">
      <alignment wrapText="1"/>
    </xf>
    <xf numFmtId="0" fontId="4" fillId="3" borderId="0" xfId="0" applyFont="1" applyFill="1"/>
    <xf numFmtId="0" fontId="0" fillId="3" borderId="0" xfId="0" applyFill="1"/>
    <xf numFmtId="165" fontId="0" fillId="3" borderId="0" xfId="1" applyNumberFormat="1" applyFont="1" applyFill="1"/>
    <xf numFmtId="14" fontId="0" fillId="0" borderId="0" xfId="0" applyNumberFormat="1"/>
    <xf numFmtId="0" fontId="0" fillId="4" borderId="0" xfId="0" applyFill="1"/>
    <xf numFmtId="165" fontId="0" fillId="0" borderId="0" xfId="1" applyNumberFormat="1" applyFont="1"/>
    <xf numFmtId="165" fontId="0" fillId="0" borderId="0" xfId="1" applyNumberFormat="1" applyFont="1" applyFill="1"/>
    <xf numFmtId="18" fontId="0" fillId="0" borderId="0" xfId="0" applyNumberFormat="1" applyAlignment="1">
      <alignment horizontal="left"/>
    </xf>
    <xf numFmtId="0" fontId="0" fillId="2" borderId="0" xfId="0" applyFill="1"/>
    <xf numFmtId="164" fontId="0" fillId="2" borderId="0" xfId="0" applyNumberFormat="1" applyFill="1"/>
    <xf numFmtId="165" fontId="0" fillId="2" borderId="0" xfId="1" applyNumberFormat="1" applyFont="1" applyFill="1"/>
    <xf numFmtId="165" fontId="0" fillId="0" borderId="0" xfId="0" applyNumberFormat="1"/>
    <xf numFmtId="14" fontId="0" fillId="0" borderId="0" xfId="0" quotePrefix="1" applyNumberFormat="1" applyAlignment="1">
      <alignment horizontal="right"/>
    </xf>
    <xf numFmtId="18" fontId="0" fillId="0" borderId="0" xfId="0" quotePrefix="1" applyNumberFormat="1"/>
    <xf numFmtId="0" fontId="0" fillId="0" borderId="0" xfId="0" quotePrefix="1"/>
    <xf numFmtId="14" fontId="0" fillId="0" borderId="0" xfId="0" quotePrefix="1" applyNumberFormat="1"/>
    <xf numFmtId="0" fontId="1" fillId="5" borderId="0" xfId="4" applyFill="1" applyAlignment="1">
      <alignment horizontal="left"/>
    </xf>
    <xf numFmtId="165" fontId="0" fillId="5" borderId="0" xfId="5" applyNumberFormat="1" applyFont="1" applyFill="1"/>
    <xf numFmtId="165" fontId="0" fillId="0" borderId="0" xfId="5" applyNumberFormat="1" applyFont="1"/>
    <xf numFmtId="0" fontId="1" fillId="0" borderId="0" xfId="4"/>
    <xf numFmtId="0" fontId="5" fillId="0" borderId="0" xfId="4" applyFont="1" applyAlignment="1">
      <alignment wrapText="1"/>
    </xf>
    <xf numFmtId="165" fontId="5" fillId="0" borderId="0" xfId="5" applyNumberFormat="1" applyFont="1" applyAlignment="1">
      <alignment wrapText="1"/>
    </xf>
    <xf numFmtId="165" fontId="5" fillId="5" borderId="0" xfId="5" applyNumberFormat="1" applyFont="1" applyFill="1" applyAlignment="1">
      <alignment wrapText="1"/>
    </xf>
    <xf numFmtId="165" fontId="5" fillId="0" borderId="0" xfId="5" applyNumberFormat="1" applyFont="1" applyFill="1" applyAlignment="1">
      <alignment wrapText="1"/>
    </xf>
    <xf numFmtId="165" fontId="5" fillId="2" borderId="0" xfId="5" applyNumberFormat="1" applyFont="1" applyFill="1" applyAlignment="1">
      <alignment wrapText="1"/>
    </xf>
    <xf numFmtId="165" fontId="0" fillId="0" borderId="0" xfId="5" applyNumberFormat="1" applyFont="1" applyFill="1"/>
    <xf numFmtId="1" fontId="0" fillId="0" borderId="0" xfId="5" applyNumberFormat="1" applyFont="1" applyFill="1" applyAlignment="1">
      <alignment horizontal="right"/>
    </xf>
    <xf numFmtId="165" fontId="0" fillId="2" borderId="0" xfId="5" applyNumberFormat="1" applyFont="1" applyFill="1"/>
    <xf numFmtId="1" fontId="0" fillId="5" borderId="0" xfId="5" applyNumberFormat="1" applyFont="1" applyFill="1" applyAlignment="1">
      <alignment horizontal="right"/>
    </xf>
    <xf numFmtId="1" fontId="0" fillId="5" borderId="0" xfId="5" applyNumberFormat="1" applyFont="1" applyFill="1"/>
    <xf numFmtId="1" fontId="0" fillId="0" borderId="0" xfId="5" applyNumberFormat="1" applyFont="1" applyFill="1"/>
    <xf numFmtId="165" fontId="0" fillId="5" borderId="0" xfId="1" applyNumberFormat="1" applyFont="1" applyFill="1" applyAlignment="1">
      <alignment horizontal="right"/>
    </xf>
    <xf numFmtId="0" fontId="0" fillId="0" borderId="0" xfId="4" applyFont="1"/>
    <xf numFmtId="0" fontId="1" fillId="3" borderId="0" xfId="4" applyFill="1"/>
    <xf numFmtId="165" fontId="0" fillId="3" borderId="0" xfId="5" applyNumberFormat="1" applyFont="1" applyFill="1"/>
    <xf numFmtId="0" fontId="6" fillId="0" borderId="0" xfId="4" applyFont="1" applyAlignment="1">
      <alignment vertical="center"/>
    </xf>
    <xf numFmtId="0" fontId="1" fillId="0" borderId="0" xfId="4" applyAlignment="1">
      <alignment horizontal="left" vertical="center" indent="5"/>
    </xf>
    <xf numFmtId="0" fontId="7" fillId="0" borderId="0" xfId="4" applyFont="1" applyAlignment="1">
      <alignment horizontal="left" vertical="center" indent="10"/>
    </xf>
    <xf numFmtId="0" fontId="5" fillId="5" borderId="0" xfId="4" applyFont="1" applyFill="1" applyAlignment="1">
      <alignment horizontal="left"/>
    </xf>
    <xf numFmtId="165" fontId="5" fillId="5" borderId="0" xfId="5" applyNumberFormat="1" applyFont="1" applyFill="1" applyAlignment="1">
      <alignment horizontal="left"/>
    </xf>
  </cellXfs>
  <cellStyles count="6">
    <cellStyle name="Comma" xfId="1" builtinId="3"/>
    <cellStyle name="Comma 2 3" xfId="3" xr:uid="{3CD266C8-1FB0-48B1-BF72-A80FFCE4518A}"/>
    <cellStyle name="Comma 2 3 2" xfId="5" xr:uid="{E51D0DE3-49FF-40BE-AC69-54A1798C69F2}"/>
    <cellStyle name="Normal" xfId="0" builtinId="0"/>
    <cellStyle name="Normal 2 3" xfId="2" xr:uid="{77A1B0DB-7EE3-4519-BAD6-8B927650A220}"/>
    <cellStyle name="Normal 2 3 2" xfId="4" xr:uid="{736F3053-8ADD-48C5-95F5-986283FE6E1E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A854E-F2B9-42B6-B41D-E7507B8D5DDE}">
  <dimension ref="A1:FB85"/>
  <sheetViews>
    <sheetView tabSelected="1" workbookViewId="0">
      <pane ySplit="2" topLeftCell="A54" activePane="bottomLeft" state="frozen"/>
      <selection pane="bottomLeft" activeCell="H73" sqref="H73:I73"/>
    </sheetView>
  </sheetViews>
  <sheetFormatPr defaultRowHeight="15" x14ac:dyDescent="0.25"/>
  <cols>
    <col min="1" max="1" width="22.7109375" style="26" customWidth="1"/>
    <col min="2" max="2" width="9.42578125" style="25" bestFit="1" customWidth="1"/>
    <col min="3" max="4" width="9.42578125" style="32" customWidth="1"/>
    <col min="5" max="5" width="15.42578125" style="25" customWidth="1"/>
    <col min="6" max="6" width="9.42578125" style="25" customWidth="1"/>
    <col min="7" max="7" width="1.7109375" style="25" customWidth="1"/>
    <col min="8" max="8" width="9.42578125" style="25" customWidth="1"/>
    <col min="9" max="9" width="15.7109375" style="25" customWidth="1"/>
    <col min="10" max="11" width="13.5703125" style="25" customWidth="1"/>
    <col min="12" max="12" width="9.42578125" style="25" customWidth="1"/>
    <col min="13" max="13" width="10.5703125" style="25" customWidth="1"/>
    <col min="14" max="14" width="9.42578125" style="25" customWidth="1"/>
    <col min="15" max="15" width="10.42578125" style="25" customWidth="1"/>
    <col min="16" max="16" width="10.140625" style="25" customWidth="1"/>
    <col min="17" max="17" width="12.7109375" style="25" customWidth="1"/>
    <col min="18" max="21" width="10.140625" style="32" customWidth="1"/>
    <col min="22" max="23" width="9.42578125" style="32" customWidth="1"/>
    <col min="24" max="25" width="9.42578125" style="25" customWidth="1"/>
    <col min="26" max="26" width="9.42578125" style="25" bestFit="1" customWidth="1"/>
    <col min="27" max="28" width="9.42578125" style="25" customWidth="1"/>
    <col min="29" max="29" width="11.28515625" style="25" customWidth="1"/>
    <col min="30" max="30" width="9.42578125" style="25" bestFit="1" customWidth="1"/>
    <col min="31" max="31" width="9.42578125" style="25" customWidth="1"/>
    <col min="32" max="33" width="10.140625" style="25" customWidth="1"/>
    <col min="34" max="34" width="2.5703125" style="32" customWidth="1"/>
    <col min="35" max="35" width="11" style="25" customWidth="1"/>
    <col min="36" max="36" width="12.85546875" style="25" customWidth="1"/>
    <col min="37" max="39" width="13.28515625" style="25" customWidth="1"/>
    <col min="40" max="40" width="12.140625" style="25" customWidth="1"/>
    <col min="41" max="44" width="11" style="25" customWidth="1"/>
    <col min="45" max="45" width="12.85546875" style="25" customWidth="1"/>
    <col min="46" max="47" width="12.28515625" style="25" customWidth="1"/>
    <col min="48" max="49" width="7.85546875" style="25" customWidth="1"/>
    <col min="50" max="52" width="12.28515625" style="25" customWidth="1"/>
    <col min="53" max="53" width="9.42578125" style="25" bestFit="1" customWidth="1"/>
    <col min="54" max="57" width="9.42578125" style="25" customWidth="1"/>
    <col min="58" max="58" width="11.5703125" style="25" customWidth="1"/>
    <col min="59" max="60" width="9.42578125" style="25" customWidth="1"/>
    <col min="61" max="78" width="12.7109375" style="25" customWidth="1"/>
    <col min="79" max="83" width="13.7109375" style="25" customWidth="1"/>
    <col min="84" max="84" width="9.140625" style="25"/>
    <col min="85" max="85" width="12.42578125" style="25" customWidth="1"/>
    <col min="86" max="90" width="10.5703125" style="25" customWidth="1"/>
    <col min="91" max="101" width="9.140625" style="25"/>
    <col min="102" max="102" width="10.5703125" style="25" bestFit="1" customWidth="1"/>
    <col min="103" max="109" width="9.140625" style="25"/>
    <col min="110" max="110" width="10.5703125" style="25" bestFit="1" customWidth="1"/>
    <col min="111" max="158" width="9.140625" style="25"/>
    <col min="159" max="16384" width="9.140625" style="26"/>
  </cols>
  <sheetData>
    <row r="1" spans="1:158" x14ac:dyDescent="0.25">
      <c r="A1" s="45" t="s">
        <v>2749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23"/>
      <c r="AH1" s="24"/>
      <c r="AI1" s="46" t="s">
        <v>2750</v>
      </c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</row>
    <row r="2" spans="1:158" s="27" customFormat="1" ht="90.75" customHeight="1" x14ac:dyDescent="0.25">
      <c r="A2" s="27" t="s">
        <v>20</v>
      </c>
      <c r="B2" s="28" t="s">
        <v>2751</v>
      </c>
      <c r="C2" s="29" t="s">
        <v>2752</v>
      </c>
      <c r="D2" s="30" t="s">
        <v>2753</v>
      </c>
      <c r="E2" s="29" t="s">
        <v>2754</v>
      </c>
      <c r="F2" s="28" t="s">
        <v>2755</v>
      </c>
      <c r="G2" s="31"/>
      <c r="H2" s="28" t="s">
        <v>2756</v>
      </c>
      <c r="I2" s="28" t="s">
        <v>2757</v>
      </c>
      <c r="J2" s="29" t="s">
        <v>2758</v>
      </c>
      <c r="K2" s="29" t="s">
        <v>2759</v>
      </c>
      <c r="L2" s="30" t="s">
        <v>2760</v>
      </c>
      <c r="M2" s="30" t="s">
        <v>2761</v>
      </c>
      <c r="N2" s="29" t="s">
        <v>2762</v>
      </c>
      <c r="O2" s="29" t="s">
        <v>2763</v>
      </c>
      <c r="P2" s="30" t="s">
        <v>2764</v>
      </c>
      <c r="Q2" s="30" t="s">
        <v>2765</v>
      </c>
      <c r="R2" s="29" t="s">
        <v>2766</v>
      </c>
      <c r="S2" s="29" t="s">
        <v>2767</v>
      </c>
      <c r="T2" s="30" t="s">
        <v>2768</v>
      </c>
      <c r="U2" s="30" t="s">
        <v>2769</v>
      </c>
      <c r="V2" s="29" t="s">
        <v>2770</v>
      </c>
      <c r="W2" s="29" t="s">
        <v>2771</v>
      </c>
      <c r="X2" s="28" t="s">
        <v>2772</v>
      </c>
      <c r="Y2" s="28" t="s">
        <v>2773</v>
      </c>
      <c r="Z2" s="29" t="s">
        <v>2774</v>
      </c>
      <c r="AA2" s="29" t="s">
        <v>2775</v>
      </c>
      <c r="AB2" s="28" t="s">
        <v>2776</v>
      </c>
      <c r="AC2" s="28" t="s">
        <v>2777</v>
      </c>
      <c r="AD2" s="29" t="s">
        <v>2778</v>
      </c>
      <c r="AE2" s="29" t="s">
        <v>2779</v>
      </c>
      <c r="AF2" s="30" t="s">
        <v>2780</v>
      </c>
      <c r="AG2" s="30" t="s">
        <v>2781</v>
      </c>
      <c r="AH2" s="31"/>
      <c r="AI2" s="28" t="s">
        <v>2782</v>
      </c>
      <c r="AJ2" s="28" t="s">
        <v>2783</v>
      </c>
      <c r="AK2" s="28" t="s">
        <v>2784</v>
      </c>
      <c r="AL2" s="28" t="s">
        <v>2785</v>
      </c>
      <c r="AM2" s="28" t="s">
        <v>2786</v>
      </c>
      <c r="AN2" s="28" t="s">
        <v>2787</v>
      </c>
      <c r="AO2" s="28" t="s">
        <v>2788</v>
      </c>
      <c r="AP2" s="28" t="s">
        <v>2789</v>
      </c>
      <c r="AQ2" s="28" t="s">
        <v>2790</v>
      </c>
      <c r="AR2" s="28" t="s">
        <v>2791</v>
      </c>
      <c r="AS2" s="28" t="s">
        <v>2792</v>
      </c>
      <c r="AT2" s="28" t="s">
        <v>2793</v>
      </c>
      <c r="AU2" s="28" t="s">
        <v>2794</v>
      </c>
      <c r="AV2" s="28" t="s">
        <v>2795</v>
      </c>
      <c r="AW2" s="28" t="s">
        <v>2796</v>
      </c>
      <c r="AX2" s="28" t="s">
        <v>2797</v>
      </c>
      <c r="AY2" s="28" t="s">
        <v>2798</v>
      </c>
      <c r="AZ2" s="28" t="s">
        <v>2799</v>
      </c>
      <c r="BA2" s="28" t="s">
        <v>2800</v>
      </c>
      <c r="BB2" s="28" t="s">
        <v>2801</v>
      </c>
      <c r="BC2" s="28" t="s">
        <v>2802</v>
      </c>
      <c r="BD2" s="30" t="s">
        <v>2803</v>
      </c>
      <c r="BE2" s="30" t="s">
        <v>2804</v>
      </c>
      <c r="BF2" s="28" t="s">
        <v>2805</v>
      </c>
      <c r="BG2" s="28" t="s">
        <v>2806</v>
      </c>
      <c r="BH2" s="28" t="s">
        <v>2807</v>
      </c>
      <c r="BI2" s="28" t="s">
        <v>2808</v>
      </c>
      <c r="BJ2" s="28" t="s">
        <v>2809</v>
      </c>
      <c r="BK2" s="28" t="s">
        <v>2810</v>
      </c>
      <c r="BL2" s="28" t="s">
        <v>2811</v>
      </c>
      <c r="BM2" s="28" t="s">
        <v>2812</v>
      </c>
      <c r="BN2" s="28" t="s">
        <v>2813</v>
      </c>
      <c r="BO2" s="28" t="s">
        <v>2814</v>
      </c>
      <c r="BP2" s="30" t="s">
        <v>2815</v>
      </c>
      <c r="BQ2" s="30" t="s">
        <v>2816</v>
      </c>
      <c r="BR2" s="28" t="s">
        <v>2817</v>
      </c>
      <c r="BS2" s="28" t="s">
        <v>2818</v>
      </c>
      <c r="BT2" s="28" t="s">
        <v>2819</v>
      </c>
      <c r="BU2" s="28" t="s">
        <v>2820</v>
      </c>
      <c r="BV2" s="28" t="s">
        <v>2821</v>
      </c>
      <c r="BW2" s="28" t="s">
        <v>2822</v>
      </c>
      <c r="BX2" s="28" t="s">
        <v>2823</v>
      </c>
      <c r="BY2" s="28" t="s">
        <v>2824</v>
      </c>
      <c r="BZ2" s="28" t="s">
        <v>2825</v>
      </c>
      <c r="CA2" s="28" t="s">
        <v>2826</v>
      </c>
      <c r="CB2" s="28" t="s">
        <v>2827</v>
      </c>
      <c r="CC2" s="28" t="s">
        <v>2828</v>
      </c>
      <c r="CD2" s="28" t="s">
        <v>2829</v>
      </c>
      <c r="CE2" s="28" t="s">
        <v>2830</v>
      </c>
      <c r="CF2" s="30" t="s">
        <v>2831</v>
      </c>
      <c r="CG2" s="28" t="s">
        <v>2832</v>
      </c>
      <c r="CH2" s="28" t="s">
        <v>2833</v>
      </c>
      <c r="CI2" s="28" t="s">
        <v>2834</v>
      </c>
      <c r="CJ2" s="28" t="s">
        <v>2835</v>
      </c>
      <c r="CK2" s="28" t="s">
        <v>2836</v>
      </c>
      <c r="CL2" s="28" t="s">
        <v>2837</v>
      </c>
      <c r="CM2" s="28" t="s">
        <v>2838</v>
      </c>
      <c r="CN2" s="28" t="s">
        <v>2839</v>
      </c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</row>
    <row r="3" spans="1:158" x14ac:dyDescent="0.25">
      <c r="A3" s="26" t="s">
        <v>218</v>
      </c>
      <c r="B3" s="32">
        <v>2</v>
      </c>
      <c r="C3" s="24">
        <v>0</v>
      </c>
      <c r="D3" s="32">
        <v>2</v>
      </c>
      <c r="E3" s="24">
        <v>156000</v>
      </c>
      <c r="F3" s="33">
        <v>1</v>
      </c>
      <c r="G3" s="34"/>
      <c r="H3" s="32"/>
      <c r="I3" s="32"/>
      <c r="J3" s="24"/>
      <c r="K3" s="24"/>
      <c r="L3" s="32"/>
      <c r="M3" s="32"/>
      <c r="N3" s="24">
        <v>1</v>
      </c>
      <c r="O3" s="24">
        <v>60000</v>
      </c>
      <c r="P3" s="32"/>
      <c r="Q3" s="32"/>
      <c r="R3" s="24"/>
      <c r="S3" s="24"/>
      <c r="V3" s="24"/>
      <c r="W3" s="24"/>
      <c r="X3" s="32"/>
      <c r="Y3" s="32"/>
      <c r="Z3" s="24"/>
      <c r="AA3" s="24"/>
      <c r="AB3" s="32"/>
      <c r="AC3" s="32"/>
      <c r="AD3" s="24"/>
      <c r="AE3" s="24"/>
      <c r="AF3" s="32">
        <v>1</v>
      </c>
      <c r="AG3" s="32">
        <v>96000</v>
      </c>
      <c r="AH3" s="34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>
        <v>60000</v>
      </c>
      <c r="CJ3" s="32"/>
      <c r="CK3" s="32"/>
      <c r="CL3" s="32"/>
      <c r="CM3" s="32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</row>
    <row r="4" spans="1:158" x14ac:dyDescent="0.25">
      <c r="A4" s="26" t="s">
        <v>51</v>
      </c>
      <c r="B4" s="32">
        <v>4</v>
      </c>
      <c r="C4" s="24">
        <v>0</v>
      </c>
      <c r="D4" s="32">
        <v>4</v>
      </c>
      <c r="E4" s="24">
        <v>2800</v>
      </c>
      <c r="F4" s="33">
        <v>1</v>
      </c>
      <c r="G4" s="34"/>
      <c r="H4" s="32">
        <v>2</v>
      </c>
      <c r="I4" s="32">
        <v>1800</v>
      </c>
      <c r="J4" s="24"/>
      <c r="K4" s="24"/>
      <c r="L4" s="32">
        <v>1</v>
      </c>
      <c r="M4" s="32">
        <v>500</v>
      </c>
      <c r="N4" s="24"/>
      <c r="O4" s="24"/>
      <c r="P4" s="32"/>
      <c r="Q4" s="32"/>
      <c r="R4" s="24"/>
      <c r="S4" s="24"/>
      <c r="V4" s="24"/>
      <c r="W4" s="24"/>
      <c r="X4" s="32">
        <v>1</v>
      </c>
      <c r="Y4" s="32">
        <v>500</v>
      </c>
      <c r="Z4" s="24"/>
      <c r="AA4" s="24"/>
      <c r="AB4" s="32"/>
      <c r="AC4" s="32"/>
      <c r="AD4" s="24"/>
      <c r="AE4" s="24"/>
      <c r="AF4" s="32"/>
      <c r="AG4" s="32"/>
      <c r="AH4" s="34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>
        <v>500</v>
      </c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</row>
    <row r="5" spans="1:158" x14ac:dyDescent="0.25">
      <c r="A5" s="26" t="s">
        <v>520</v>
      </c>
      <c r="B5" s="32">
        <v>3</v>
      </c>
      <c r="C5" s="24">
        <v>0</v>
      </c>
      <c r="D5" s="32">
        <v>3</v>
      </c>
      <c r="E5" s="24">
        <v>400</v>
      </c>
      <c r="F5" s="33">
        <v>1</v>
      </c>
      <c r="G5" s="34"/>
      <c r="H5" s="32"/>
      <c r="I5" s="32"/>
      <c r="J5" s="24"/>
      <c r="K5" s="24"/>
      <c r="L5" s="32"/>
      <c r="M5" s="32"/>
      <c r="N5" s="24">
        <v>1</v>
      </c>
      <c r="O5" s="24">
        <v>200</v>
      </c>
      <c r="P5" s="32"/>
      <c r="Q5" s="32"/>
      <c r="R5" s="24"/>
      <c r="S5" s="24"/>
      <c r="V5" s="24">
        <v>2</v>
      </c>
      <c r="W5" s="24">
        <v>200</v>
      </c>
      <c r="X5" s="32"/>
      <c r="Y5" s="32"/>
      <c r="Z5" s="24"/>
      <c r="AA5" s="24"/>
      <c r="AB5" s="32"/>
      <c r="AC5" s="32"/>
      <c r="AD5" s="24"/>
      <c r="AE5" s="24"/>
      <c r="AF5" s="32"/>
      <c r="AG5" s="32"/>
      <c r="AH5" s="34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>
        <v>100</v>
      </c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</row>
    <row r="6" spans="1:158" x14ac:dyDescent="0.25">
      <c r="A6" s="26" t="s">
        <v>2840</v>
      </c>
      <c r="B6" s="32">
        <v>1</v>
      </c>
      <c r="C6" s="24">
        <v>0</v>
      </c>
      <c r="D6" s="32">
        <v>1</v>
      </c>
      <c r="E6" s="24">
        <v>75</v>
      </c>
      <c r="F6" s="33">
        <v>0</v>
      </c>
      <c r="G6" s="34"/>
      <c r="H6" s="32">
        <v>1</v>
      </c>
      <c r="I6" s="32">
        <v>75</v>
      </c>
      <c r="J6" s="24"/>
      <c r="K6" s="24"/>
      <c r="L6" s="32"/>
      <c r="M6" s="32"/>
      <c r="N6" s="24"/>
      <c r="O6" s="24"/>
      <c r="P6" s="32"/>
      <c r="Q6" s="32"/>
      <c r="R6" s="24"/>
      <c r="S6" s="24"/>
      <c r="V6" s="24"/>
      <c r="W6" s="24"/>
      <c r="X6" s="32"/>
      <c r="Y6" s="32"/>
      <c r="Z6" s="24"/>
      <c r="AA6" s="24"/>
      <c r="AB6" s="32"/>
      <c r="AC6" s="32"/>
      <c r="AD6" s="24"/>
      <c r="AE6" s="24"/>
      <c r="AF6" s="32"/>
      <c r="AG6" s="32"/>
      <c r="AH6" s="34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</row>
    <row r="7" spans="1:158" x14ac:dyDescent="0.25">
      <c r="A7" s="26" t="s">
        <v>2841</v>
      </c>
      <c r="B7" s="32">
        <v>24</v>
      </c>
      <c r="C7" s="24">
        <v>38</v>
      </c>
      <c r="D7" s="32">
        <v>62</v>
      </c>
      <c r="E7" s="24">
        <v>170228275</v>
      </c>
      <c r="F7" s="33">
        <v>51</v>
      </c>
      <c r="G7" s="34"/>
      <c r="H7" s="32">
        <v>38</v>
      </c>
      <c r="I7" s="32">
        <v>170146000</v>
      </c>
      <c r="J7" s="24"/>
      <c r="K7" s="24"/>
      <c r="L7" s="32"/>
      <c r="M7" s="32"/>
      <c r="N7" s="24"/>
      <c r="O7" s="24"/>
      <c r="P7" s="32">
        <v>1</v>
      </c>
      <c r="Q7" s="32">
        <v>1000</v>
      </c>
      <c r="R7" s="24">
        <v>1</v>
      </c>
      <c r="S7" s="24">
        <v>78000</v>
      </c>
      <c r="V7" s="24">
        <v>17</v>
      </c>
      <c r="W7" s="24">
        <v>3030</v>
      </c>
      <c r="X7" s="32">
        <v>3</v>
      </c>
      <c r="Y7" s="32">
        <v>220</v>
      </c>
      <c r="Z7" s="24"/>
      <c r="AA7" s="24"/>
      <c r="AB7" s="32">
        <v>1</v>
      </c>
      <c r="AC7" s="32">
        <v>20</v>
      </c>
      <c r="AD7" s="24">
        <v>1</v>
      </c>
      <c r="AE7" s="24">
        <v>5</v>
      </c>
      <c r="AF7" s="32"/>
      <c r="AG7" s="32"/>
      <c r="AH7" s="34"/>
      <c r="AI7" s="32"/>
      <c r="AJ7" s="32"/>
      <c r="AK7" s="32"/>
      <c r="AL7" s="32"/>
      <c r="AM7" s="32"/>
      <c r="AN7" s="32">
        <v>47290000</v>
      </c>
      <c r="AO7" s="32"/>
      <c r="AP7" s="32"/>
      <c r="AQ7" s="32">
        <v>540</v>
      </c>
      <c r="AR7" s="32"/>
      <c r="AS7" s="32">
        <v>122856100</v>
      </c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>
        <v>30</v>
      </c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>
        <v>50</v>
      </c>
      <c r="BV7" s="32"/>
      <c r="BW7" s="32"/>
      <c r="BX7" s="32"/>
      <c r="BY7" s="32"/>
      <c r="BZ7" s="32"/>
      <c r="CA7" s="32">
        <v>79000</v>
      </c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>
        <v>1050</v>
      </c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</row>
    <row r="8" spans="1:158" x14ac:dyDescent="0.25">
      <c r="A8" s="26" t="s">
        <v>257</v>
      </c>
      <c r="B8" s="32">
        <v>5</v>
      </c>
      <c r="C8" s="24">
        <v>0</v>
      </c>
      <c r="D8" s="32">
        <v>5</v>
      </c>
      <c r="E8" s="24">
        <v>15075</v>
      </c>
      <c r="F8" s="33">
        <v>3</v>
      </c>
      <c r="G8" s="34"/>
      <c r="H8" s="32">
        <v>3</v>
      </c>
      <c r="I8" s="32">
        <v>15025</v>
      </c>
      <c r="J8" s="24"/>
      <c r="K8" s="24"/>
      <c r="L8" s="32"/>
      <c r="M8" s="32"/>
      <c r="N8" s="24"/>
      <c r="O8" s="24"/>
      <c r="P8" s="32"/>
      <c r="Q8" s="32"/>
      <c r="R8" s="24"/>
      <c r="S8" s="24"/>
      <c r="V8" s="24"/>
      <c r="W8" s="24"/>
      <c r="X8" s="32">
        <v>1</v>
      </c>
      <c r="Y8" s="32">
        <v>0</v>
      </c>
      <c r="Z8" s="24">
        <v>1</v>
      </c>
      <c r="AA8" s="24">
        <v>50</v>
      </c>
      <c r="AB8" s="32"/>
      <c r="AC8" s="32"/>
      <c r="AD8" s="24"/>
      <c r="AE8" s="24"/>
      <c r="AF8" s="32"/>
      <c r="AG8" s="32"/>
      <c r="AH8" s="34"/>
      <c r="AI8" s="32"/>
      <c r="AJ8" s="32"/>
      <c r="AK8" s="32"/>
      <c r="AL8" s="32"/>
      <c r="AM8" s="32"/>
      <c r="AN8" s="32"/>
      <c r="AO8" s="32">
        <v>13000</v>
      </c>
      <c r="AP8" s="32">
        <v>900</v>
      </c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>
        <v>1125</v>
      </c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</row>
    <row r="9" spans="1:158" x14ac:dyDescent="0.25">
      <c r="A9" s="26" t="s">
        <v>366</v>
      </c>
      <c r="B9" s="32">
        <v>2</v>
      </c>
      <c r="C9" s="24">
        <v>0</v>
      </c>
      <c r="D9" s="32">
        <v>2</v>
      </c>
      <c r="E9" s="24">
        <v>2100000</v>
      </c>
      <c r="F9" s="33">
        <v>1</v>
      </c>
      <c r="G9" s="34"/>
      <c r="H9" s="32">
        <v>2</v>
      </c>
      <c r="I9" s="32">
        <v>2100000</v>
      </c>
      <c r="J9" s="24"/>
      <c r="K9" s="24"/>
      <c r="L9" s="32"/>
      <c r="M9" s="32"/>
      <c r="N9" s="24"/>
      <c r="O9" s="24"/>
      <c r="P9" s="32"/>
      <c r="Q9" s="32"/>
      <c r="R9" s="24"/>
      <c r="S9" s="24"/>
      <c r="V9" s="24"/>
      <c r="W9" s="24"/>
      <c r="X9" s="32"/>
      <c r="Y9" s="32"/>
      <c r="Z9" s="24"/>
      <c r="AA9" s="24"/>
      <c r="AB9" s="32"/>
      <c r="AC9" s="32"/>
      <c r="AD9" s="24"/>
      <c r="AE9" s="24"/>
      <c r="AF9" s="32"/>
      <c r="AG9" s="32"/>
      <c r="AH9" s="34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>
        <v>2000000</v>
      </c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</row>
    <row r="10" spans="1:158" x14ac:dyDescent="0.25">
      <c r="A10" s="26" t="s">
        <v>2842</v>
      </c>
      <c r="B10" s="32">
        <v>8</v>
      </c>
      <c r="C10" s="24">
        <v>0</v>
      </c>
      <c r="D10" s="32">
        <v>8</v>
      </c>
      <c r="E10" s="24">
        <v>166019526</v>
      </c>
      <c r="F10" s="33">
        <v>8</v>
      </c>
      <c r="G10" s="34"/>
      <c r="H10" s="32">
        <v>8</v>
      </c>
      <c r="I10" s="32">
        <v>166019526</v>
      </c>
      <c r="J10" s="24"/>
      <c r="K10" s="24"/>
      <c r="L10" s="32"/>
      <c r="M10" s="32"/>
      <c r="N10" s="24"/>
      <c r="O10" s="24"/>
      <c r="P10" s="32"/>
      <c r="Q10" s="32"/>
      <c r="R10" s="24"/>
      <c r="S10" s="24"/>
      <c r="V10" s="24"/>
      <c r="W10" s="24"/>
      <c r="X10" s="32"/>
      <c r="Y10" s="32"/>
      <c r="Z10" s="24"/>
      <c r="AA10" s="24"/>
      <c r="AB10" s="32"/>
      <c r="AC10" s="32"/>
      <c r="AD10" s="24"/>
      <c r="AE10" s="24"/>
      <c r="AF10" s="32"/>
      <c r="AG10" s="32"/>
      <c r="AH10" s="34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>
        <v>166019526</v>
      </c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</row>
    <row r="11" spans="1:158" x14ac:dyDescent="0.25">
      <c r="A11" s="26" t="s">
        <v>1980</v>
      </c>
      <c r="B11" s="32">
        <v>1</v>
      </c>
      <c r="C11" s="24">
        <v>0</v>
      </c>
      <c r="D11" s="32">
        <v>1</v>
      </c>
      <c r="E11" s="24">
        <v>15239</v>
      </c>
      <c r="F11" s="33">
        <v>0</v>
      </c>
      <c r="G11" s="34"/>
      <c r="H11" s="32"/>
      <c r="I11" s="32"/>
      <c r="J11" s="24"/>
      <c r="K11" s="24"/>
      <c r="L11" s="32"/>
      <c r="M11" s="32"/>
      <c r="N11" s="24"/>
      <c r="O11" s="24"/>
      <c r="P11" s="32"/>
      <c r="Q11" s="32"/>
      <c r="R11" s="24"/>
      <c r="S11" s="24"/>
      <c r="V11" s="24"/>
      <c r="W11" s="24"/>
      <c r="X11" s="32"/>
      <c r="Y11" s="32"/>
      <c r="Z11" s="24"/>
      <c r="AA11" s="24"/>
      <c r="AB11" s="32"/>
      <c r="AC11" s="32"/>
      <c r="AD11" s="24"/>
      <c r="AE11" s="24"/>
      <c r="AF11" s="32">
        <v>1</v>
      </c>
      <c r="AG11" s="32">
        <v>15239</v>
      </c>
      <c r="AH11" s="34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</row>
    <row r="12" spans="1:158" x14ac:dyDescent="0.25">
      <c r="A12" s="26" t="s">
        <v>266</v>
      </c>
      <c r="B12" s="32">
        <v>7</v>
      </c>
      <c r="C12" s="24">
        <v>0</v>
      </c>
      <c r="D12" s="32">
        <v>7</v>
      </c>
      <c r="E12" s="24">
        <v>7490072</v>
      </c>
      <c r="F12" s="33">
        <v>3</v>
      </c>
      <c r="G12" s="34"/>
      <c r="H12" s="32">
        <v>3</v>
      </c>
      <c r="I12" s="32">
        <v>7287000</v>
      </c>
      <c r="J12" s="24"/>
      <c r="K12" s="24"/>
      <c r="L12" s="32">
        <v>1</v>
      </c>
      <c r="M12" s="32">
        <v>40000</v>
      </c>
      <c r="N12" s="24">
        <v>1</v>
      </c>
      <c r="O12" s="24">
        <v>3000</v>
      </c>
      <c r="P12" s="32">
        <v>1</v>
      </c>
      <c r="Q12" s="32">
        <v>160000</v>
      </c>
      <c r="R12" s="24"/>
      <c r="S12" s="24"/>
      <c r="V12" s="24"/>
      <c r="W12" s="24"/>
      <c r="X12" s="32"/>
      <c r="Y12" s="32"/>
      <c r="Z12" s="24"/>
      <c r="AA12" s="24"/>
      <c r="AB12" s="32"/>
      <c r="AC12" s="32"/>
      <c r="AD12" s="24"/>
      <c r="AE12" s="24"/>
      <c r="AF12" s="32">
        <v>1</v>
      </c>
      <c r="AG12" s="32">
        <v>72</v>
      </c>
      <c r="AH12" s="34"/>
      <c r="AI12" s="32">
        <v>3000</v>
      </c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>
        <v>200000</v>
      </c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</row>
    <row r="13" spans="1:158" x14ac:dyDescent="0.25">
      <c r="A13" s="26" t="s">
        <v>640</v>
      </c>
      <c r="B13" s="32">
        <v>5</v>
      </c>
      <c r="C13" s="24">
        <v>0</v>
      </c>
      <c r="D13" s="32">
        <v>5</v>
      </c>
      <c r="E13" s="24">
        <v>910</v>
      </c>
      <c r="F13" s="33">
        <v>3</v>
      </c>
      <c r="G13" s="34"/>
      <c r="H13" s="32">
        <v>1</v>
      </c>
      <c r="I13" s="32">
        <v>650</v>
      </c>
      <c r="J13" s="24"/>
      <c r="K13" s="24"/>
      <c r="L13" s="32"/>
      <c r="M13" s="32"/>
      <c r="N13" s="24"/>
      <c r="O13" s="24"/>
      <c r="P13" s="32">
        <v>1</v>
      </c>
      <c r="Q13" s="32">
        <v>50</v>
      </c>
      <c r="R13" s="24">
        <v>1</v>
      </c>
      <c r="S13" s="24">
        <v>135</v>
      </c>
      <c r="V13" s="24">
        <v>2</v>
      </c>
      <c r="W13" s="24">
        <v>75</v>
      </c>
      <c r="X13" s="32"/>
      <c r="Y13" s="32"/>
      <c r="Z13" s="24"/>
      <c r="AA13" s="24"/>
      <c r="AB13" s="32"/>
      <c r="AC13" s="32"/>
      <c r="AD13" s="24"/>
      <c r="AE13" s="24"/>
      <c r="AF13" s="32"/>
      <c r="AG13" s="32"/>
      <c r="AH13" s="34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>
        <v>135</v>
      </c>
      <c r="AW13" s="32"/>
      <c r="AX13" s="32"/>
      <c r="AY13" s="32"/>
      <c r="AZ13" s="32"/>
      <c r="BA13" s="32">
        <v>650</v>
      </c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>
        <v>50</v>
      </c>
      <c r="CF13" s="32"/>
      <c r="CG13" s="32"/>
      <c r="CH13" s="32"/>
      <c r="CI13" s="32"/>
      <c r="CJ13" s="32"/>
      <c r="CK13" s="32"/>
      <c r="CL13" s="32"/>
      <c r="CM13" s="32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</row>
    <row r="14" spans="1:158" x14ac:dyDescent="0.25">
      <c r="A14" s="26" t="s">
        <v>279</v>
      </c>
      <c r="B14" s="32">
        <v>5</v>
      </c>
      <c r="C14" s="24">
        <v>0</v>
      </c>
      <c r="D14" s="32">
        <v>5</v>
      </c>
      <c r="E14" s="24">
        <v>2008000</v>
      </c>
      <c r="F14" s="33">
        <v>4</v>
      </c>
      <c r="G14" s="34"/>
      <c r="H14" s="32">
        <v>4</v>
      </c>
      <c r="I14" s="32">
        <v>1985000</v>
      </c>
      <c r="J14" s="24"/>
      <c r="K14" s="24"/>
      <c r="L14" s="32"/>
      <c r="M14" s="32"/>
      <c r="N14" s="24"/>
      <c r="O14" s="24"/>
      <c r="P14" s="32"/>
      <c r="Q14" s="32"/>
      <c r="R14" s="24"/>
      <c r="S14" s="24"/>
      <c r="V14" s="24"/>
      <c r="W14" s="24"/>
      <c r="X14" s="32"/>
      <c r="Y14" s="32"/>
      <c r="Z14" s="24"/>
      <c r="AA14" s="24"/>
      <c r="AB14" s="32"/>
      <c r="AC14" s="32"/>
      <c r="AD14" s="24"/>
      <c r="AE14" s="24"/>
      <c r="AF14" s="32">
        <v>1</v>
      </c>
      <c r="AG14" s="32">
        <v>23000</v>
      </c>
      <c r="AH14" s="34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>
        <v>1985000</v>
      </c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</row>
    <row r="15" spans="1:158" x14ac:dyDescent="0.25">
      <c r="A15" s="26" t="s">
        <v>2843</v>
      </c>
      <c r="B15" s="32">
        <v>3</v>
      </c>
      <c r="C15" s="24">
        <v>0</v>
      </c>
      <c r="D15" s="32">
        <v>3</v>
      </c>
      <c r="E15" s="24">
        <v>19662075</v>
      </c>
      <c r="F15" s="33">
        <v>2</v>
      </c>
      <c r="G15" s="34"/>
      <c r="H15" s="32">
        <v>2</v>
      </c>
      <c r="I15" s="32">
        <v>19662000</v>
      </c>
      <c r="J15" s="24"/>
      <c r="K15" s="24"/>
      <c r="L15" s="32"/>
      <c r="M15" s="32"/>
      <c r="N15" s="24"/>
      <c r="O15" s="24"/>
      <c r="P15" s="32"/>
      <c r="Q15" s="32"/>
      <c r="R15" s="24"/>
      <c r="S15" s="24"/>
      <c r="V15" s="24"/>
      <c r="W15" s="24"/>
      <c r="X15" s="32"/>
      <c r="Y15" s="32"/>
      <c r="Z15" s="24"/>
      <c r="AA15" s="24"/>
      <c r="AB15" s="32"/>
      <c r="AC15" s="32"/>
      <c r="AD15" s="24"/>
      <c r="AE15" s="24"/>
      <c r="AF15" s="32">
        <v>1</v>
      </c>
      <c r="AG15" s="32">
        <v>75</v>
      </c>
      <c r="AH15" s="34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>
        <v>19601000</v>
      </c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>
        <v>61000</v>
      </c>
      <c r="CH15" s="32"/>
      <c r="CI15" s="32"/>
      <c r="CJ15" s="32"/>
      <c r="CK15" s="32"/>
      <c r="CL15" s="32"/>
      <c r="CM15" s="32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</row>
    <row r="16" spans="1:158" x14ac:dyDescent="0.25">
      <c r="A16" s="26" t="s">
        <v>2023</v>
      </c>
      <c r="B16" s="32">
        <v>2</v>
      </c>
      <c r="C16" s="24">
        <v>0</v>
      </c>
      <c r="D16" s="32">
        <v>2</v>
      </c>
      <c r="E16" s="35">
        <v>0</v>
      </c>
      <c r="F16" s="33">
        <v>0</v>
      </c>
      <c r="G16" s="34"/>
      <c r="H16" s="32"/>
      <c r="I16" s="32"/>
      <c r="J16" s="24"/>
      <c r="K16" s="24"/>
      <c r="L16" s="32"/>
      <c r="M16" s="32"/>
      <c r="N16" s="24"/>
      <c r="O16" s="24"/>
      <c r="P16" s="32"/>
      <c r="Q16" s="32"/>
      <c r="R16" s="24"/>
      <c r="S16" s="24"/>
      <c r="V16" s="24"/>
      <c r="W16" s="36"/>
      <c r="X16" s="32"/>
      <c r="Y16" s="37"/>
      <c r="Z16" s="24"/>
      <c r="AA16" s="24"/>
      <c r="AB16" s="32"/>
      <c r="AC16" s="32"/>
      <c r="AD16" s="24">
        <v>2</v>
      </c>
      <c r="AE16" s="24">
        <v>0</v>
      </c>
      <c r="AF16" s="32"/>
      <c r="AG16" s="32"/>
      <c r="AH16" s="34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</row>
    <row r="17" spans="1:158" x14ac:dyDescent="0.25">
      <c r="A17" s="26" t="s">
        <v>1031</v>
      </c>
      <c r="B17" s="32">
        <v>2</v>
      </c>
      <c r="C17" s="24">
        <v>0</v>
      </c>
      <c r="D17" s="32">
        <v>2</v>
      </c>
      <c r="E17" s="38">
        <v>85000</v>
      </c>
      <c r="F17" s="33">
        <v>0</v>
      </c>
      <c r="G17" s="34"/>
      <c r="H17" s="32">
        <v>1</v>
      </c>
      <c r="I17" s="32">
        <v>80000</v>
      </c>
      <c r="J17" s="24"/>
      <c r="K17" s="24"/>
      <c r="L17" s="32"/>
      <c r="M17" s="32"/>
      <c r="N17" s="24"/>
      <c r="O17" s="24"/>
      <c r="P17" s="32">
        <v>1</v>
      </c>
      <c r="Q17" s="32">
        <v>5000</v>
      </c>
      <c r="R17" s="24"/>
      <c r="S17" s="24"/>
      <c r="V17" s="24"/>
      <c r="W17" s="36"/>
      <c r="X17" s="32"/>
      <c r="Y17" s="37"/>
      <c r="Z17" s="24"/>
      <c r="AA17" s="24"/>
      <c r="AB17" s="32"/>
      <c r="AC17" s="32"/>
      <c r="AD17" s="24"/>
      <c r="AE17" s="24"/>
      <c r="AF17" s="32"/>
      <c r="AG17" s="32"/>
      <c r="AH17" s="34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</row>
    <row r="18" spans="1:158" x14ac:dyDescent="0.25">
      <c r="A18" s="26" t="s">
        <v>303</v>
      </c>
      <c r="B18" s="32">
        <v>5</v>
      </c>
      <c r="C18" s="24">
        <v>0</v>
      </c>
      <c r="D18" s="32">
        <v>5</v>
      </c>
      <c r="E18" s="24">
        <v>19250</v>
      </c>
      <c r="F18" s="33">
        <v>1</v>
      </c>
      <c r="G18" s="34"/>
      <c r="H18" s="32">
        <v>3</v>
      </c>
      <c r="I18" s="32">
        <v>17000</v>
      </c>
      <c r="J18" s="24"/>
      <c r="K18" s="24"/>
      <c r="L18" s="32"/>
      <c r="M18" s="32"/>
      <c r="N18" s="24"/>
      <c r="O18" s="24"/>
      <c r="P18" s="32">
        <v>1</v>
      </c>
      <c r="Q18" s="32">
        <v>250</v>
      </c>
      <c r="R18" s="24"/>
      <c r="S18" s="24"/>
      <c r="V18" s="24">
        <v>1</v>
      </c>
      <c r="W18" s="24">
        <v>2000</v>
      </c>
      <c r="X18" s="32"/>
      <c r="Y18" s="32"/>
      <c r="Z18" s="24"/>
      <c r="AA18" s="24"/>
      <c r="AB18" s="32"/>
      <c r="AC18" s="32"/>
      <c r="AD18" s="24"/>
      <c r="AE18" s="24"/>
      <c r="AF18" s="32"/>
      <c r="AG18" s="32"/>
      <c r="AH18" s="34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>
        <v>250</v>
      </c>
      <c r="CE18" s="32"/>
      <c r="CF18" s="32"/>
      <c r="CG18" s="32"/>
      <c r="CH18" s="32"/>
      <c r="CI18" s="32"/>
      <c r="CJ18" s="32"/>
      <c r="CK18" s="32"/>
      <c r="CL18" s="32"/>
      <c r="CM18" s="32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</row>
    <row r="19" spans="1:158" x14ac:dyDescent="0.25">
      <c r="A19" s="26" t="s">
        <v>1410</v>
      </c>
      <c r="B19" s="32">
        <v>3</v>
      </c>
      <c r="C19" s="24">
        <v>0</v>
      </c>
      <c r="D19" s="32">
        <v>3</v>
      </c>
      <c r="E19" s="24">
        <v>30500</v>
      </c>
      <c r="F19" s="33">
        <v>1</v>
      </c>
      <c r="G19" s="34"/>
      <c r="H19" s="32"/>
      <c r="I19" s="32"/>
      <c r="J19" s="24"/>
      <c r="K19" s="24"/>
      <c r="L19" s="32">
        <v>1</v>
      </c>
      <c r="M19" s="32">
        <v>5000</v>
      </c>
      <c r="N19" s="24"/>
      <c r="O19" s="24"/>
      <c r="P19" s="32">
        <v>1</v>
      </c>
      <c r="Q19" s="32">
        <v>25000</v>
      </c>
      <c r="R19" s="24"/>
      <c r="S19" s="24"/>
      <c r="V19" s="24"/>
      <c r="W19" s="24"/>
      <c r="X19" s="32"/>
      <c r="Y19" s="32"/>
      <c r="Z19" s="24"/>
      <c r="AA19" s="24"/>
      <c r="AB19" s="32"/>
      <c r="AC19" s="32"/>
      <c r="AD19" s="24">
        <v>1</v>
      </c>
      <c r="AE19" s="24">
        <v>500</v>
      </c>
      <c r="AF19" s="32"/>
      <c r="AG19" s="32"/>
      <c r="AH19" s="34"/>
      <c r="AI19" s="32">
        <v>25000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</row>
    <row r="20" spans="1:158" x14ac:dyDescent="0.25">
      <c r="A20" s="26" t="s">
        <v>1558</v>
      </c>
      <c r="B20" s="32">
        <v>1</v>
      </c>
      <c r="C20" s="24">
        <v>0</v>
      </c>
      <c r="D20" s="32">
        <v>1</v>
      </c>
      <c r="E20" s="24">
        <v>50000</v>
      </c>
      <c r="F20" s="33">
        <v>0</v>
      </c>
      <c r="G20" s="34"/>
      <c r="H20" s="32"/>
      <c r="I20" s="32"/>
      <c r="J20" s="24"/>
      <c r="K20" s="24"/>
      <c r="L20" s="32"/>
      <c r="M20" s="32"/>
      <c r="N20" s="24"/>
      <c r="O20" s="24"/>
      <c r="P20" s="32"/>
      <c r="Q20" s="32"/>
      <c r="R20" s="24"/>
      <c r="S20" s="24"/>
      <c r="V20" s="24"/>
      <c r="W20" s="24"/>
      <c r="X20" s="32"/>
      <c r="Y20" s="32"/>
      <c r="Z20" s="24">
        <v>1</v>
      </c>
      <c r="AA20" s="24">
        <v>50000</v>
      </c>
      <c r="AB20" s="32"/>
      <c r="AC20" s="32"/>
      <c r="AD20" s="24"/>
      <c r="AE20" s="24"/>
      <c r="AF20" s="32"/>
      <c r="AG20" s="32"/>
      <c r="AH20" s="34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</row>
    <row r="21" spans="1:158" x14ac:dyDescent="0.25">
      <c r="A21" s="26" t="s">
        <v>1011</v>
      </c>
      <c r="B21" s="32">
        <v>7</v>
      </c>
      <c r="C21" s="24">
        <v>0</v>
      </c>
      <c r="D21" s="32">
        <v>7</v>
      </c>
      <c r="E21" s="24">
        <v>35270</v>
      </c>
      <c r="F21" s="33">
        <v>7</v>
      </c>
      <c r="G21" s="34"/>
      <c r="H21" s="32">
        <v>6</v>
      </c>
      <c r="I21" s="32">
        <v>35000</v>
      </c>
      <c r="J21" s="24"/>
      <c r="K21" s="24"/>
      <c r="L21" s="32"/>
      <c r="M21" s="32"/>
      <c r="N21" s="24"/>
      <c r="O21" s="24"/>
      <c r="P21" s="32"/>
      <c r="Q21" s="32"/>
      <c r="R21" s="24">
        <v>1</v>
      </c>
      <c r="S21" s="24">
        <v>270</v>
      </c>
      <c r="V21" s="24"/>
      <c r="W21" s="24"/>
      <c r="X21" s="32"/>
      <c r="Y21" s="32"/>
      <c r="Z21" s="24"/>
      <c r="AA21" s="24"/>
      <c r="AB21" s="32"/>
      <c r="AC21" s="32"/>
      <c r="AD21" s="24"/>
      <c r="AE21" s="24"/>
      <c r="AF21" s="32"/>
      <c r="AG21" s="32"/>
      <c r="AH21" s="34"/>
      <c r="AI21" s="32"/>
      <c r="AJ21" s="32"/>
      <c r="AK21" s="32"/>
      <c r="AL21" s="32"/>
      <c r="AM21" s="32"/>
      <c r="AN21" s="32"/>
      <c r="AO21" s="32"/>
      <c r="AP21" s="32"/>
      <c r="AQ21" s="32"/>
      <c r="AR21" s="32">
        <v>9000</v>
      </c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>
        <v>26270</v>
      </c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</row>
    <row r="22" spans="1:158" x14ac:dyDescent="0.25">
      <c r="A22" s="26" t="s">
        <v>2844</v>
      </c>
      <c r="B22" s="32">
        <v>3</v>
      </c>
      <c r="C22" s="24">
        <v>0</v>
      </c>
      <c r="D22" s="32">
        <v>3</v>
      </c>
      <c r="E22" s="24">
        <v>1250</v>
      </c>
      <c r="F22" s="33">
        <v>2</v>
      </c>
      <c r="G22" s="34"/>
      <c r="H22" s="32">
        <v>1</v>
      </c>
      <c r="I22" s="32">
        <v>500</v>
      </c>
      <c r="J22" s="24"/>
      <c r="K22" s="24"/>
      <c r="L22" s="32"/>
      <c r="M22" s="32"/>
      <c r="N22" s="24"/>
      <c r="O22" s="24"/>
      <c r="P22" s="32"/>
      <c r="Q22" s="32"/>
      <c r="R22" s="24"/>
      <c r="S22" s="24"/>
      <c r="V22" s="24"/>
      <c r="W22" s="24"/>
      <c r="X22" s="32"/>
      <c r="Y22" s="32"/>
      <c r="Z22" s="24"/>
      <c r="AA22" s="24"/>
      <c r="AB22" s="32"/>
      <c r="AC22" s="32"/>
      <c r="AD22" s="24">
        <v>1</v>
      </c>
      <c r="AE22" s="24">
        <v>500</v>
      </c>
      <c r="AF22" s="32">
        <v>1</v>
      </c>
      <c r="AG22" s="32">
        <v>250</v>
      </c>
      <c r="AH22" s="34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>
        <v>750</v>
      </c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</row>
    <row r="23" spans="1:158" x14ac:dyDescent="0.25">
      <c r="A23" s="26" t="s">
        <v>2845</v>
      </c>
      <c r="B23" s="32">
        <v>13</v>
      </c>
      <c r="C23" s="24">
        <v>0</v>
      </c>
      <c r="D23" s="32">
        <v>13</v>
      </c>
      <c r="E23" s="24">
        <v>9916</v>
      </c>
      <c r="F23" s="33">
        <v>3</v>
      </c>
      <c r="G23" s="34"/>
      <c r="H23" s="32"/>
      <c r="I23" s="32"/>
      <c r="J23" s="24"/>
      <c r="K23" s="24"/>
      <c r="L23" s="32"/>
      <c r="M23" s="32"/>
      <c r="N23" s="24"/>
      <c r="O23" s="24"/>
      <c r="P23" s="32">
        <v>1</v>
      </c>
      <c r="Q23" s="32">
        <v>9000</v>
      </c>
      <c r="R23" s="24"/>
      <c r="S23" s="24"/>
      <c r="V23" s="24">
        <v>5</v>
      </c>
      <c r="W23" s="24">
        <v>245</v>
      </c>
      <c r="X23" s="32">
        <v>1</v>
      </c>
      <c r="Y23" s="32">
        <v>250</v>
      </c>
      <c r="Z23" s="24"/>
      <c r="AA23" s="24"/>
      <c r="AB23" s="32">
        <v>1</v>
      </c>
      <c r="AC23" s="32">
        <v>0</v>
      </c>
      <c r="AD23" s="24">
        <v>4</v>
      </c>
      <c r="AE23" s="24">
        <v>401</v>
      </c>
      <c r="AF23" s="32">
        <v>1</v>
      </c>
      <c r="AG23" s="32">
        <v>20</v>
      </c>
      <c r="AH23" s="34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</row>
    <row r="24" spans="1:158" x14ac:dyDescent="0.25">
      <c r="A24" s="26" t="s">
        <v>2846</v>
      </c>
      <c r="B24" s="32">
        <v>15</v>
      </c>
      <c r="C24" s="24">
        <v>0</v>
      </c>
      <c r="D24" s="32">
        <v>15</v>
      </c>
      <c r="E24" s="24">
        <v>11356</v>
      </c>
      <c r="F24" s="33">
        <v>2</v>
      </c>
      <c r="G24" s="34"/>
      <c r="H24" s="32"/>
      <c r="I24" s="32"/>
      <c r="J24" s="24"/>
      <c r="K24" s="24"/>
      <c r="L24" s="32"/>
      <c r="M24" s="32"/>
      <c r="N24" s="24"/>
      <c r="O24" s="24"/>
      <c r="P24" s="32">
        <v>1</v>
      </c>
      <c r="Q24" s="32">
        <v>50</v>
      </c>
      <c r="R24" s="24"/>
      <c r="S24" s="24"/>
      <c r="V24" s="24">
        <v>5</v>
      </c>
      <c r="W24" s="24">
        <v>320</v>
      </c>
      <c r="X24" s="32">
        <v>2</v>
      </c>
      <c r="Y24" s="32">
        <v>4540</v>
      </c>
      <c r="Z24" s="24">
        <v>1</v>
      </c>
      <c r="AA24" s="24">
        <v>5</v>
      </c>
      <c r="AB24" s="32">
        <v>1</v>
      </c>
      <c r="AC24" s="32">
        <v>250</v>
      </c>
      <c r="AD24" s="24">
        <v>1</v>
      </c>
      <c r="AE24" s="24">
        <v>2491</v>
      </c>
      <c r="AF24" s="32">
        <v>4</v>
      </c>
      <c r="AG24" s="32">
        <v>3700</v>
      </c>
      <c r="AH24" s="34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</row>
    <row r="25" spans="1:158" x14ac:dyDescent="0.25">
      <c r="A25" s="26" t="s">
        <v>2847</v>
      </c>
      <c r="B25" s="32">
        <v>69</v>
      </c>
      <c r="C25" s="24">
        <v>0</v>
      </c>
      <c r="D25" s="32">
        <v>69</v>
      </c>
      <c r="E25" s="24">
        <v>75791325</v>
      </c>
      <c r="F25" s="33">
        <v>32</v>
      </c>
      <c r="G25" s="34"/>
      <c r="H25" s="32">
        <v>59</v>
      </c>
      <c r="I25" s="32">
        <v>75665500</v>
      </c>
      <c r="J25" s="24"/>
      <c r="K25" s="24"/>
      <c r="L25" s="32">
        <v>1</v>
      </c>
      <c r="M25" s="32">
        <v>4000</v>
      </c>
      <c r="N25" s="24">
        <v>1</v>
      </c>
      <c r="O25" s="24">
        <v>120000</v>
      </c>
      <c r="P25" s="32">
        <v>1</v>
      </c>
      <c r="Q25" s="32">
        <v>750</v>
      </c>
      <c r="R25" s="24"/>
      <c r="S25" s="24"/>
      <c r="V25" s="24">
        <v>1</v>
      </c>
      <c r="W25" s="24">
        <v>500</v>
      </c>
      <c r="X25" s="32"/>
      <c r="Y25" s="32"/>
      <c r="Z25" s="24"/>
      <c r="AA25" s="24"/>
      <c r="AB25" s="32">
        <v>4</v>
      </c>
      <c r="AC25" s="32">
        <v>425</v>
      </c>
      <c r="AD25" s="24"/>
      <c r="AE25" s="24"/>
      <c r="AF25" s="32">
        <v>2</v>
      </c>
      <c r="AG25" s="32">
        <v>150</v>
      </c>
      <c r="AH25" s="34"/>
      <c r="AI25" s="32"/>
      <c r="AJ25" s="32"/>
      <c r="AK25" s="32"/>
      <c r="AL25" s="32">
        <v>20000</v>
      </c>
      <c r="AM25" s="32">
        <v>20000</v>
      </c>
      <c r="AN25" s="32"/>
      <c r="AO25" s="32"/>
      <c r="AP25" s="32"/>
      <c r="AQ25" s="32"/>
      <c r="AR25" s="32"/>
      <c r="AS25" s="32"/>
      <c r="AT25" s="32">
        <v>40000</v>
      </c>
      <c r="AU25" s="32"/>
      <c r="AV25" s="32"/>
      <c r="AW25" s="32">
        <v>90000</v>
      </c>
      <c r="AX25" s="32"/>
      <c r="AY25" s="32">
        <v>40750</v>
      </c>
      <c r="AZ25" s="32">
        <v>20000</v>
      </c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>
        <v>500</v>
      </c>
      <c r="BM25" s="32"/>
      <c r="BN25" s="32"/>
      <c r="BO25" s="32"/>
      <c r="BP25" s="32"/>
      <c r="BQ25" s="32"/>
      <c r="BR25" s="32"/>
      <c r="BS25" s="32">
        <v>20950</v>
      </c>
      <c r="BT25" s="32"/>
      <c r="BU25" s="32"/>
      <c r="BV25" s="32">
        <v>28398000</v>
      </c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>
        <v>45645000</v>
      </c>
      <c r="CH25" s="32"/>
      <c r="CI25" s="32"/>
      <c r="CJ25" s="32">
        <v>906000</v>
      </c>
      <c r="CK25" s="32"/>
      <c r="CL25" s="32"/>
      <c r="CM25" s="32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</row>
    <row r="26" spans="1:158" x14ac:dyDescent="0.25">
      <c r="A26" s="26" t="s">
        <v>227</v>
      </c>
      <c r="B26" s="32">
        <v>2</v>
      </c>
      <c r="C26" s="24">
        <v>0</v>
      </c>
      <c r="D26" s="32">
        <v>2</v>
      </c>
      <c r="E26" s="24">
        <v>2050</v>
      </c>
      <c r="F26" s="33">
        <v>0</v>
      </c>
      <c r="G26" s="34"/>
      <c r="H26" s="32"/>
      <c r="I26" s="32"/>
      <c r="J26" s="24"/>
      <c r="K26" s="24"/>
      <c r="L26" s="32">
        <v>2</v>
      </c>
      <c r="M26" s="32">
        <v>2050</v>
      </c>
      <c r="N26" s="24"/>
      <c r="O26" s="24"/>
      <c r="P26" s="32"/>
      <c r="Q26" s="32"/>
      <c r="R26" s="24"/>
      <c r="S26" s="24"/>
      <c r="V26" s="24"/>
      <c r="W26" s="24"/>
      <c r="X26" s="32"/>
      <c r="Y26" s="32"/>
      <c r="Z26" s="24"/>
      <c r="AA26" s="24"/>
      <c r="AB26" s="32"/>
      <c r="AC26" s="32"/>
      <c r="AD26" s="24"/>
      <c r="AE26" s="24"/>
      <c r="AF26" s="32"/>
      <c r="AG26" s="32"/>
      <c r="AH26" s="34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</row>
    <row r="27" spans="1:158" x14ac:dyDescent="0.25">
      <c r="A27" s="26" t="s">
        <v>840</v>
      </c>
      <c r="B27" s="32">
        <v>3</v>
      </c>
      <c r="C27" s="24">
        <v>0</v>
      </c>
      <c r="D27" s="32">
        <v>3</v>
      </c>
      <c r="E27" s="24">
        <v>2600045</v>
      </c>
      <c r="F27" s="33">
        <v>1</v>
      </c>
      <c r="G27" s="34"/>
      <c r="H27" s="32">
        <v>1</v>
      </c>
      <c r="I27" s="32">
        <v>2600000</v>
      </c>
      <c r="J27" s="24"/>
      <c r="K27" s="24"/>
      <c r="L27" s="32"/>
      <c r="M27" s="37"/>
      <c r="N27" s="24"/>
      <c r="O27" s="24"/>
      <c r="P27" s="32">
        <v>1</v>
      </c>
      <c r="Q27" s="32">
        <v>25</v>
      </c>
      <c r="R27" s="24"/>
      <c r="S27" s="24"/>
      <c r="V27" s="24"/>
      <c r="W27" s="24"/>
      <c r="X27" s="32"/>
      <c r="Y27" s="32"/>
      <c r="Z27" s="24"/>
      <c r="AA27" s="24"/>
      <c r="AB27" s="32">
        <v>1</v>
      </c>
      <c r="AC27" s="32">
        <v>20</v>
      </c>
      <c r="AD27" s="24"/>
      <c r="AE27" s="24"/>
      <c r="AF27" s="32"/>
      <c r="AG27" s="32"/>
      <c r="AH27" s="34"/>
      <c r="AI27" s="32"/>
      <c r="AJ27" s="32"/>
      <c r="AK27" s="32">
        <v>2600000</v>
      </c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</row>
    <row r="28" spans="1:158" x14ac:dyDescent="0.25">
      <c r="A28" s="26" t="s">
        <v>2218</v>
      </c>
      <c r="B28" s="32">
        <v>2</v>
      </c>
      <c r="C28" s="24">
        <v>0</v>
      </c>
      <c r="D28" s="32">
        <v>2</v>
      </c>
      <c r="E28" s="24">
        <v>1611</v>
      </c>
      <c r="F28" s="33">
        <v>1</v>
      </c>
      <c r="G28" s="34"/>
      <c r="H28" s="32"/>
      <c r="I28" s="32"/>
      <c r="J28" s="24"/>
      <c r="K28" s="24"/>
      <c r="L28" s="32"/>
      <c r="M28" s="32"/>
      <c r="N28" s="24">
        <v>1</v>
      </c>
      <c r="O28" s="24">
        <v>561</v>
      </c>
      <c r="P28" s="32"/>
      <c r="Q28" s="32"/>
      <c r="R28" s="24"/>
      <c r="S28" s="24"/>
      <c r="V28" s="24"/>
      <c r="W28" s="24"/>
      <c r="X28" s="32">
        <v>1</v>
      </c>
      <c r="Y28" s="32">
        <v>1050</v>
      </c>
      <c r="Z28" s="24"/>
      <c r="AA28" s="24"/>
      <c r="AB28" s="32"/>
      <c r="AC28" s="32"/>
      <c r="AD28" s="24"/>
      <c r="AE28" s="24"/>
      <c r="AF28" s="32"/>
      <c r="AG28" s="32"/>
      <c r="AH28" s="34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>
        <v>1050</v>
      </c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</row>
    <row r="29" spans="1:158" x14ac:dyDescent="0.25">
      <c r="A29" s="26" t="s">
        <v>2848</v>
      </c>
      <c r="B29" s="32">
        <v>2</v>
      </c>
      <c r="C29" s="24">
        <v>0</v>
      </c>
      <c r="D29" s="32">
        <v>2</v>
      </c>
      <c r="E29" s="24">
        <v>384000</v>
      </c>
      <c r="F29" s="33">
        <v>0</v>
      </c>
      <c r="G29" s="34"/>
      <c r="H29" s="32">
        <v>1</v>
      </c>
      <c r="I29" s="32">
        <v>380000</v>
      </c>
      <c r="J29" s="24"/>
      <c r="K29" s="24"/>
      <c r="L29" s="32"/>
      <c r="M29" s="32"/>
      <c r="N29" s="24"/>
      <c r="O29" s="36"/>
      <c r="P29" s="32">
        <v>1</v>
      </c>
      <c r="Q29" s="37">
        <v>4000</v>
      </c>
      <c r="R29" s="36"/>
      <c r="S29" s="36"/>
      <c r="T29" s="37"/>
      <c r="U29" s="37"/>
      <c r="V29" s="24"/>
      <c r="W29" s="24"/>
      <c r="X29" s="32"/>
      <c r="Y29" s="32"/>
      <c r="Z29" s="24"/>
      <c r="AA29" s="24"/>
      <c r="AB29" s="32"/>
      <c r="AC29" s="32"/>
      <c r="AD29" s="24"/>
      <c r="AE29" s="24"/>
      <c r="AF29" s="32"/>
      <c r="AG29" s="32"/>
      <c r="AH29" s="34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</row>
    <row r="30" spans="1:158" x14ac:dyDescent="0.25">
      <c r="A30" s="26" t="s">
        <v>388</v>
      </c>
      <c r="B30" s="32">
        <v>3</v>
      </c>
      <c r="C30" s="24">
        <v>0</v>
      </c>
      <c r="D30" s="32">
        <v>3</v>
      </c>
      <c r="E30" s="24">
        <v>991375</v>
      </c>
      <c r="F30" s="33">
        <v>1</v>
      </c>
      <c r="G30" s="34"/>
      <c r="H30" s="32">
        <v>2</v>
      </c>
      <c r="I30" s="32">
        <v>990075</v>
      </c>
      <c r="J30" s="24"/>
      <c r="K30" s="24"/>
      <c r="L30" s="32"/>
      <c r="M30" s="32"/>
      <c r="N30" s="24"/>
      <c r="O30" s="24"/>
      <c r="P30" s="32"/>
      <c r="Q30" s="32"/>
      <c r="R30" s="24"/>
      <c r="S30" s="24"/>
      <c r="V30" s="24">
        <v>1</v>
      </c>
      <c r="W30" s="24">
        <v>1300</v>
      </c>
      <c r="X30" s="32"/>
      <c r="Y30" s="32"/>
      <c r="Z30" s="24"/>
      <c r="AA30" s="24"/>
      <c r="AB30" s="32"/>
      <c r="AC30" s="32"/>
      <c r="AD30" s="24"/>
      <c r="AE30" s="24"/>
      <c r="AF30" s="32"/>
      <c r="AG30" s="32"/>
      <c r="AH30" s="34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>
        <v>990000</v>
      </c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</row>
    <row r="31" spans="1:158" x14ac:dyDescent="0.25">
      <c r="A31" s="26" t="s">
        <v>1887</v>
      </c>
      <c r="B31" s="32">
        <v>1</v>
      </c>
      <c r="C31" s="24">
        <v>0</v>
      </c>
      <c r="D31" s="32">
        <v>1</v>
      </c>
      <c r="E31" s="24">
        <v>30</v>
      </c>
      <c r="F31" s="33">
        <v>0</v>
      </c>
      <c r="G31" s="34"/>
      <c r="H31" s="32"/>
      <c r="I31" s="32"/>
      <c r="J31" s="24"/>
      <c r="K31" s="24"/>
      <c r="L31" s="32"/>
      <c r="M31" s="32"/>
      <c r="N31" s="24"/>
      <c r="O31" s="24"/>
      <c r="P31" s="32"/>
      <c r="Q31" s="32"/>
      <c r="R31" s="24"/>
      <c r="S31" s="24"/>
      <c r="V31" s="24"/>
      <c r="W31" s="24"/>
      <c r="X31" s="32"/>
      <c r="Y31" s="32"/>
      <c r="Z31" s="24"/>
      <c r="AA31" s="24"/>
      <c r="AB31" s="32"/>
      <c r="AC31" s="32"/>
      <c r="AD31" s="24"/>
      <c r="AE31" s="24"/>
      <c r="AF31" s="32">
        <v>1</v>
      </c>
      <c r="AG31" s="32">
        <v>30</v>
      </c>
      <c r="AH31" s="34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</row>
    <row r="32" spans="1:158" x14ac:dyDescent="0.25">
      <c r="A32" s="26" t="s">
        <v>525</v>
      </c>
      <c r="B32" s="32">
        <v>6</v>
      </c>
      <c r="C32" s="24">
        <v>0</v>
      </c>
      <c r="D32" s="32">
        <v>6</v>
      </c>
      <c r="E32" s="24">
        <v>23030</v>
      </c>
      <c r="F32" s="33">
        <v>2</v>
      </c>
      <c r="G32" s="34"/>
      <c r="H32" s="32">
        <v>3</v>
      </c>
      <c r="I32" s="32">
        <v>13000</v>
      </c>
      <c r="J32" s="24"/>
      <c r="K32" s="24"/>
      <c r="L32" s="32"/>
      <c r="M32" s="32"/>
      <c r="N32" s="24"/>
      <c r="O32" s="24"/>
      <c r="P32" s="32">
        <v>1</v>
      </c>
      <c r="Q32" s="32">
        <v>10000</v>
      </c>
      <c r="R32" s="24"/>
      <c r="S32" s="24"/>
      <c r="V32" s="24"/>
      <c r="W32" s="24"/>
      <c r="X32" s="32"/>
      <c r="Y32" s="32"/>
      <c r="Z32" s="24"/>
      <c r="AA32" s="24"/>
      <c r="AB32" s="32"/>
      <c r="AC32" s="32"/>
      <c r="AD32" s="24"/>
      <c r="AE32" s="24"/>
      <c r="AF32" s="32">
        <v>2</v>
      </c>
      <c r="AG32" s="32">
        <v>30</v>
      </c>
      <c r="AH32" s="34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>
        <v>13000</v>
      </c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</row>
    <row r="33" spans="1:158" x14ac:dyDescent="0.25">
      <c r="A33" s="26" t="s">
        <v>433</v>
      </c>
      <c r="B33" s="32">
        <v>3</v>
      </c>
      <c r="C33" s="24">
        <v>0</v>
      </c>
      <c r="D33" s="32">
        <v>3</v>
      </c>
      <c r="E33" s="24">
        <v>76000</v>
      </c>
      <c r="F33" s="33">
        <v>1</v>
      </c>
      <c r="G33" s="34"/>
      <c r="H33" s="32">
        <v>1</v>
      </c>
      <c r="I33" s="32">
        <v>75000</v>
      </c>
      <c r="J33" s="24"/>
      <c r="K33" s="24"/>
      <c r="L33" s="32"/>
      <c r="M33" s="32"/>
      <c r="N33" s="24"/>
      <c r="O33" s="24"/>
      <c r="P33" s="32">
        <v>2</v>
      </c>
      <c r="Q33" s="32">
        <v>1000</v>
      </c>
      <c r="R33" s="24"/>
      <c r="S33" s="24"/>
      <c r="V33" s="24"/>
      <c r="W33" s="24"/>
      <c r="X33" s="32"/>
      <c r="Y33" s="32"/>
      <c r="Z33" s="24"/>
      <c r="AA33" s="24"/>
      <c r="AB33" s="32"/>
      <c r="AC33" s="32"/>
      <c r="AD33" s="24"/>
      <c r="AE33" s="24"/>
      <c r="AF33" s="32"/>
      <c r="AG33" s="32"/>
      <c r="AH33" s="34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>
        <v>75000</v>
      </c>
      <c r="CG33" s="32"/>
      <c r="CH33" s="32"/>
      <c r="CI33" s="32"/>
      <c r="CJ33" s="32"/>
      <c r="CK33" s="32"/>
      <c r="CL33" s="32"/>
      <c r="CM33" s="32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</row>
    <row r="34" spans="1:158" x14ac:dyDescent="0.25">
      <c r="A34" s="26" t="s">
        <v>244</v>
      </c>
      <c r="B34" s="32">
        <v>4</v>
      </c>
      <c r="C34" s="24">
        <v>0</v>
      </c>
      <c r="D34" s="32">
        <v>4</v>
      </c>
      <c r="E34" s="24">
        <v>68950</v>
      </c>
      <c r="F34" s="33">
        <v>1</v>
      </c>
      <c r="G34" s="34"/>
      <c r="H34" s="32">
        <v>1</v>
      </c>
      <c r="I34" s="32">
        <v>67500</v>
      </c>
      <c r="J34" s="24"/>
      <c r="K34" s="24"/>
      <c r="L34" s="32"/>
      <c r="M34" s="32"/>
      <c r="N34" s="24"/>
      <c r="O34" s="24"/>
      <c r="P34" s="32">
        <v>1</v>
      </c>
      <c r="Q34" s="32">
        <v>300</v>
      </c>
      <c r="R34" s="24"/>
      <c r="S34" s="24"/>
      <c r="V34" s="24"/>
      <c r="W34" s="24"/>
      <c r="X34" s="32">
        <v>1</v>
      </c>
      <c r="Y34" s="32">
        <v>750</v>
      </c>
      <c r="Z34" s="24"/>
      <c r="AA34" s="24"/>
      <c r="AB34" s="32">
        <v>1</v>
      </c>
      <c r="AC34" s="32">
        <v>400</v>
      </c>
      <c r="AD34" s="24"/>
      <c r="AE34" s="24"/>
      <c r="AF34" s="32"/>
      <c r="AG34" s="32"/>
      <c r="AH34" s="34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>
        <v>67800</v>
      </c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</row>
    <row r="35" spans="1:158" x14ac:dyDescent="0.25">
      <c r="A35" s="26" t="s">
        <v>2849</v>
      </c>
      <c r="B35" s="32">
        <v>4</v>
      </c>
      <c r="C35" s="24">
        <v>65</v>
      </c>
      <c r="D35" s="32">
        <v>69</v>
      </c>
      <c r="E35" s="24">
        <v>294491520</v>
      </c>
      <c r="F35" s="33">
        <v>66</v>
      </c>
      <c r="G35" s="34"/>
      <c r="H35" s="32">
        <v>66</v>
      </c>
      <c r="I35" s="32">
        <v>294485900</v>
      </c>
      <c r="J35" s="24"/>
      <c r="K35" s="24"/>
      <c r="L35" s="32"/>
      <c r="M35" s="32"/>
      <c r="N35" s="24"/>
      <c r="O35" s="24"/>
      <c r="P35" s="32"/>
      <c r="Q35" s="32"/>
      <c r="R35" s="24"/>
      <c r="S35" s="24"/>
      <c r="T35" s="32">
        <v>1</v>
      </c>
      <c r="U35" s="32">
        <v>3500</v>
      </c>
      <c r="V35" s="24">
        <v>2</v>
      </c>
      <c r="W35" s="24">
        <v>2120</v>
      </c>
      <c r="X35" s="32"/>
      <c r="Y35" s="32"/>
      <c r="Z35" s="24"/>
      <c r="AA35" s="24"/>
      <c r="AB35" s="32"/>
      <c r="AC35" s="32"/>
      <c r="AD35" s="24"/>
      <c r="AE35" s="24"/>
      <c r="AF35" s="32"/>
      <c r="AG35" s="32"/>
      <c r="AH35" s="34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</row>
    <row r="36" spans="1:158" x14ac:dyDescent="0.25">
      <c r="A36" s="26" t="s">
        <v>424</v>
      </c>
      <c r="B36" s="32">
        <v>4</v>
      </c>
      <c r="C36" s="24">
        <v>0</v>
      </c>
      <c r="D36" s="32">
        <v>4</v>
      </c>
      <c r="E36" s="24">
        <v>20073</v>
      </c>
      <c r="F36" s="33">
        <v>3</v>
      </c>
      <c r="G36" s="34"/>
      <c r="H36" s="32"/>
      <c r="I36" s="32"/>
      <c r="J36" s="24"/>
      <c r="K36" s="24"/>
      <c r="L36" s="32"/>
      <c r="M36" s="32"/>
      <c r="N36" s="24">
        <v>2</v>
      </c>
      <c r="O36" s="24">
        <v>200</v>
      </c>
      <c r="P36" s="32">
        <v>2</v>
      </c>
      <c r="Q36" s="32">
        <v>19873</v>
      </c>
      <c r="R36" s="24"/>
      <c r="S36" s="24"/>
      <c r="V36" s="24"/>
      <c r="W36" s="24"/>
      <c r="X36" s="32"/>
      <c r="Y36" s="32"/>
      <c r="Z36" s="24"/>
      <c r="AA36" s="24"/>
      <c r="AB36" s="32"/>
      <c r="AC36" s="32"/>
      <c r="AD36" s="24"/>
      <c r="AE36" s="24"/>
      <c r="AF36" s="32"/>
      <c r="AG36" s="32"/>
      <c r="AH36" s="34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>
        <v>19973</v>
      </c>
      <c r="CG36" s="32"/>
      <c r="CH36" s="32"/>
      <c r="CI36" s="32"/>
      <c r="CJ36" s="32"/>
      <c r="CK36" s="32"/>
      <c r="CL36" s="32"/>
      <c r="CM36" s="32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</row>
    <row r="37" spans="1:158" x14ac:dyDescent="0.25">
      <c r="A37" s="26" t="s">
        <v>1689</v>
      </c>
      <c r="B37" s="32">
        <v>1</v>
      </c>
      <c r="C37" s="24">
        <v>0</v>
      </c>
      <c r="D37" s="32">
        <v>1</v>
      </c>
      <c r="E37" s="24">
        <v>1625</v>
      </c>
      <c r="F37" s="33">
        <v>1</v>
      </c>
      <c r="G37" s="34"/>
      <c r="H37" s="32"/>
      <c r="I37" s="32"/>
      <c r="J37" s="24"/>
      <c r="K37" s="24"/>
      <c r="L37" s="32"/>
      <c r="M37" s="32"/>
      <c r="N37" s="24"/>
      <c r="O37" s="24"/>
      <c r="P37" s="32"/>
      <c r="Q37" s="32"/>
      <c r="R37" s="24"/>
      <c r="S37" s="24"/>
      <c r="V37" s="24"/>
      <c r="W37" s="24"/>
      <c r="X37" s="32"/>
      <c r="Y37" s="32"/>
      <c r="Z37" s="24"/>
      <c r="AA37" s="24"/>
      <c r="AB37" s="32">
        <v>1</v>
      </c>
      <c r="AC37" s="32">
        <v>1625</v>
      </c>
      <c r="AD37" s="24"/>
      <c r="AE37" s="24"/>
      <c r="AF37" s="32"/>
      <c r="AG37" s="32"/>
      <c r="AH37" s="34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>
        <v>1625</v>
      </c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</row>
    <row r="38" spans="1:158" x14ac:dyDescent="0.25">
      <c r="A38" s="39" t="s">
        <v>2850</v>
      </c>
      <c r="B38" s="32">
        <v>26</v>
      </c>
      <c r="C38" s="24">
        <v>0</v>
      </c>
      <c r="D38" s="32">
        <v>26</v>
      </c>
      <c r="E38" s="24">
        <v>64171315</v>
      </c>
      <c r="F38" s="33">
        <v>8</v>
      </c>
      <c r="G38" s="34"/>
      <c r="H38" s="32">
        <v>24</v>
      </c>
      <c r="I38" s="32">
        <v>64171235</v>
      </c>
      <c r="J38" s="24"/>
      <c r="K38" s="24"/>
      <c r="L38" s="32"/>
      <c r="M38" s="32"/>
      <c r="N38" s="24"/>
      <c r="O38" s="24"/>
      <c r="P38" s="32"/>
      <c r="Q38" s="32"/>
      <c r="R38" s="24"/>
      <c r="S38" s="24"/>
      <c r="V38" s="24"/>
      <c r="W38" s="24"/>
      <c r="X38" s="32"/>
      <c r="Y38" s="32"/>
      <c r="Z38" s="24"/>
      <c r="AA38" s="24"/>
      <c r="AB38" s="32"/>
      <c r="AC38" s="32"/>
      <c r="AD38" s="24"/>
      <c r="AE38" s="24"/>
      <c r="AF38" s="32">
        <v>2</v>
      </c>
      <c r="AG38" s="32">
        <v>80</v>
      </c>
      <c r="AH38" s="34"/>
      <c r="AI38" s="32"/>
      <c r="AJ38" s="32"/>
      <c r="AK38" s="32"/>
      <c r="AL38" s="32"/>
      <c r="AM38" s="32">
        <v>40000</v>
      </c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>
        <v>62964000</v>
      </c>
      <c r="BW38" s="32"/>
      <c r="BX38" s="32"/>
      <c r="BY38" s="32"/>
      <c r="BZ38" s="32">
        <v>40000</v>
      </c>
      <c r="CA38" s="32"/>
      <c r="CB38" s="32"/>
      <c r="CC38" s="32"/>
      <c r="CD38" s="32"/>
      <c r="CE38" s="32"/>
      <c r="CF38" s="32"/>
      <c r="CG38" s="32">
        <v>1126000</v>
      </c>
      <c r="CH38" s="32"/>
      <c r="CI38" s="32"/>
      <c r="CJ38" s="32"/>
      <c r="CK38" s="32"/>
      <c r="CL38" s="32"/>
      <c r="CM38" s="32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</row>
    <row r="39" spans="1:158" x14ac:dyDescent="0.25">
      <c r="A39" s="26" t="s">
        <v>1774</v>
      </c>
      <c r="B39" s="32">
        <v>1</v>
      </c>
      <c r="C39" s="24">
        <v>0</v>
      </c>
      <c r="D39" s="32">
        <v>1</v>
      </c>
      <c r="E39" s="24">
        <v>0</v>
      </c>
      <c r="F39" s="33">
        <v>0</v>
      </c>
      <c r="G39" s="34"/>
      <c r="H39" s="32"/>
      <c r="I39" s="32"/>
      <c r="J39" s="24"/>
      <c r="K39" s="24"/>
      <c r="L39" s="32"/>
      <c r="M39" s="32"/>
      <c r="N39" s="24">
        <v>1</v>
      </c>
      <c r="O39" s="24">
        <v>0</v>
      </c>
      <c r="P39" s="32"/>
      <c r="Q39" s="32"/>
      <c r="R39" s="24"/>
      <c r="S39" s="24"/>
      <c r="V39" s="24"/>
      <c r="W39" s="24"/>
      <c r="X39" s="32"/>
      <c r="Y39" s="32"/>
      <c r="Z39" s="24"/>
      <c r="AA39" s="24"/>
      <c r="AB39" s="32"/>
      <c r="AC39" s="32"/>
      <c r="AD39" s="24"/>
      <c r="AE39" s="24"/>
      <c r="AF39" s="32"/>
      <c r="AG39" s="32"/>
      <c r="AH39" s="34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</row>
    <row r="40" spans="1:158" x14ac:dyDescent="0.25">
      <c r="A40" s="26" t="s">
        <v>705</v>
      </c>
      <c r="B40" s="32">
        <v>1</v>
      </c>
      <c r="C40" s="24">
        <v>0</v>
      </c>
      <c r="D40" s="32">
        <v>1</v>
      </c>
      <c r="E40" s="24">
        <v>50</v>
      </c>
      <c r="F40" s="33">
        <v>0</v>
      </c>
      <c r="G40" s="34"/>
      <c r="H40" s="32"/>
      <c r="I40" s="32"/>
      <c r="J40" s="24"/>
      <c r="K40" s="24"/>
      <c r="L40" s="32"/>
      <c r="M40" s="32"/>
      <c r="N40" s="24"/>
      <c r="O40" s="24"/>
      <c r="P40" s="32"/>
      <c r="Q40" s="32"/>
      <c r="R40" s="24"/>
      <c r="S40" s="24"/>
      <c r="V40" s="24"/>
      <c r="W40" s="24"/>
      <c r="X40" s="32"/>
      <c r="Y40" s="32"/>
      <c r="Z40" s="24"/>
      <c r="AA40" s="24"/>
      <c r="AB40" s="32">
        <v>1</v>
      </c>
      <c r="AC40" s="32">
        <v>50</v>
      </c>
      <c r="AD40" s="24"/>
      <c r="AE40" s="24"/>
      <c r="AF40" s="32"/>
      <c r="AG40" s="32"/>
      <c r="AH40" s="34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</row>
    <row r="41" spans="1:158" x14ac:dyDescent="0.25">
      <c r="A41" s="26" t="s">
        <v>107</v>
      </c>
      <c r="B41" s="32">
        <v>12</v>
      </c>
      <c r="C41" s="24">
        <v>0</v>
      </c>
      <c r="D41" s="32">
        <v>12</v>
      </c>
      <c r="E41" s="24">
        <v>14840</v>
      </c>
      <c r="F41" s="33">
        <v>2</v>
      </c>
      <c r="G41" s="34"/>
      <c r="H41" s="32">
        <v>4</v>
      </c>
      <c r="I41" s="32">
        <v>8525</v>
      </c>
      <c r="J41" s="24"/>
      <c r="K41" s="24"/>
      <c r="L41" s="32"/>
      <c r="M41" s="32"/>
      <c r="N41" s="24">
        <v>2</v>
      </c>
      <c r="O41" s="24">
        <v>5075</v>
      </c>
      <c r="P41" s="32"/>
      <c r="Q41" s="32"/>
      <c r="R41" s="24"/>
      <c r="S41" s="24"/>
      <c r="V41" s="24">
        <v>2</v>
      </c>
      <c r="W41" s="24">
        <v>60</v>
      </c>
      <c r="X41" s="32"/>
      <c r="Y41" s="32"/>
      <c r="Z41" s="24"/>
      <c r="AA41" s="24"/>
      <c r="AB41" s="32">
        <v>4</v>
      </c>
      <c r="AC41" s="32">
        <v>1180</v>
      </c>
      <c r="AD41" s="24"/>
      <c r="AE41" s="24"/>
      <c r="AF41" s="32"/>
      <c r="AG41" s="32"/>
      <c r="AH41" s="34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>
        <v>8000</v>
      </c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</row>
    <row r="42" spans="1:158" x14ac:dyDescent="0.25">
      <c r="A42" s="26" t="s">
        <v>622</v>
      </c>
      <c r="B42" s="32">
        <v>11</v>
      </c>
      <c r="C42" s="24"/>
      <c r="D42" s="32">
        <v>11</v>
      </c>
      <c r="E42" s="24">
        <v>478547</v>
      </c>
      <c r="F42" s="33">
        <v>6</v>
      </c>
      <c r="G42" s="34"/>
      <c r="H42" s="32"/>
      <c r="I42" s="32"/>
      <c r="J42" s="24"/>
      <c r="K42" s="24"/>
      <c r="L42" s="32">
        <v>2</v>
      </c>
      <c r="M42" s="32">
        <v>32202</v>
      </c>
      <c r="N42" s="24">
        <v>1</v>
      </c>
      <c r="O42" s="24">
        <v>4404</v>
      </c>
      <c r="P42" s="32">
        <v>2</v>
      </c>
      <c r="Q42" s="32">
        <v>377952</v>
      </c>
      <c r="R42" s="24">
        <v>1</v>
      </c>
      <c r="S42" s="24">
        <v>48206</v>
      </c>
      <c r="V42" s="24">
        <v>1</v>
      </c>
      <c r="W42" s="24">
        <v>15581</v>
      </c>
      <c r="X42" s="32">
        <v>2</v>
      </c>
      <c r="Y42" s="32">
        <v>200</v>
      </c>
      <c r="Z42" s="24"/>
      <c r="AA42" s="24"/>
      <c r="AB42" s="32"/>
      <c r="AC42" s="32"/>
      <c r="AD42" s="24"/>
      <c r="AE42" s="24"/>
      <c r="AF42" s="32">
        <v>2</v>
      </c>
      <c r="AG42" s="32">
        <v>2</v>
      </c>
      <c r="AH42" s="34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>
        <v>19985</v>
      </c>
      <c r="CD42" s="32"/>
      <c r="CE42" s="32"/>
      <c r="CF42" s="32">
        <v>430055</v>
      </c>
      <c r="CG42" s="32"/>
      <c r="CH42" s="32"/>
      <c r="CI42" s="32"/>
      <c r="CJ42" s="32"/>
      <c r="CK42" s="32"/>
      <c r="CL42" s="32"/>
      <c r="CM42" s="32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</row>
    <row r="43" spans="1:158" x14ac:dyDescent="0.25">
      <c r="A43" s="26" t="s">
        <v>883</v>
      </c>
      <c r="B43" s="32">
        <v>2</v>
      </c>
      <c r="C43" s="24">
        <v>0</v>
      </c>
      <c r="D43" s="32">
        <v>2</v>
      </c>
      <c r="E43" s="24">
        <v>90000</v>
      </c>
      <c r="F43" s="33">
        <v>2</v>
      </c>
      <c r="G43" s="34"/>
      <c r="H43" s="32"/>
      <c r="I43" s="32"/>
      <c r="J43" s="24"/>
      <c r="K43" s="24"/>
      <c r="L43" s="32"/>
      <c r="M43" s="32"/>
      <c r="N43" s="24"/>
      <c r="O43" s="24"/>
      <c r="P43" s="32">
        <v>2</v>
      </c>
      <c r="Q43" s="32">
        <v>90000</v>
      </c>
      <c r="R43" s="24"/>
      <c r="S43" s="24"/>
      <c r="V43" s="24"/>
      <c r="W43" s="24"/>
      <c r="X43" s="32"/>
      <c r="Y43" s="32"/>
      <c r="Z43" s="24"/>
      <c r="AA43" s="24"/>
      <c r="AB43" s="32"/>
      <c r="AC43" s="32"/>
      <c r="AD43" s="24"/>
      <c r="AE43" s="24"/>
      <c r="AF43" s="32"/>
      <c r="AG43" s="32"/>
      <c r="AH43" s="34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>
        <v>90000</v>
      </c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</row>
    <row r="44" spans="1:158" x14ac:dyDescent="0.25">
      <c r="A44" s="26" t="s">
        <v>2172</v>
      </c>
      <c r="B44" s="32">
        <v>2</v>
      </c>
      <c r="C44" s="24">
        <v>0</v>
      </c>
      <c r="D44" s="32">
        <v>2</v>
      </c>
      <c r="E44" s="24">
        <v>1190400</v>
      </c>
      <c r="F44" s="33">
        <v>1</v>
      </c>
      <c r="G44" s="34"/>
      <c r="H44" s="32">
        <v>1</v>
      </c>
      <c r="I44" s="32">
        <v>1190000</v>
      </c>
      <c r="J44" s="24"/>
      <c r="K44" s="24"/>
      <c r="L44" s="32"/>
      <c r="M44" s="32"/>
      <c r="N44" s="24"/>
      <c r="O44" s="24"/>
      <c r="P44" s="32"/>
      <c r="Q44" s="32"/>
      <c r="R44" s="24"/>
      <c r="S44" s="24"/>
      <c r="V44" s="24"/>
      <c r="W44" s="24"/>
      <c r="X44" s="32"/>
      <c r="Y44" s="32"/>
      <c r="Z44" s="24"/>
      <c r="AA44" s="24"/>
      <c r="AB44" s="32">
        <v>1</v>
      </c>
      <c r="AC44" s="32">
        <v>400</v>
      </c>
      <c r="AD44" s="24"/>
      <c r="AE44" s="24"/>
      <c r="AF44" s="32"/>
      <c r="AG44" s="32"/>
      <c r="AH44" s="34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>
        <v>1190000</v>
      </c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</row>
    <row r="45" spans="1:158" x14ac:dyDescent="0.25">
      <c r="A45" s="26" t="s">
        <v>660</v>
      </c>
      <c r="B45" s="32">
        <v>1</v>
      </c>
      <c r="C45" s="24">
        <v>0</v>
      </c>
      <c r="D45" s="32">
        <v>1</v>
      </c>
      <c r="E45" s="24">
        <v>500</v>
      </c>
      <c r="F45" s="33">
        <v>0</v>
      </c>
      <c r="G45" s="34"/>
      <c r="H45" s="32"/>
      <c r="I45" s="32"/>
      <c r="J45" s="24"/>
      <c r="K45" s="24"/>
      <c r="L45" s="32"/>
      <c r="M45" s="32"/>
      <c r="N45" s="24"/>
      <c r="O45" s="24"/>
      <c r="P45" s="32">
        <v>1</v>
      </c>
      <c r="Q45" s="32">
        <v>500</v>
      </c>
      <c r="R45" s="24"/>
      <c r="S45" s="24"/>
      <c r="V45" s="24"/>
      <c r="W45" s="24"/>
      <c r="X45" s="32"/>
      <c r="Y45" s="32"/>
      <c r="Z45" s="24"/>
      <c r="AA45" s="24"/>
      <c r="AB45" s="32"/>
      <c r="AC45" s="32"/>
      <c r="AD45" s="24"/>
      <c r="AE45" s="24"/>
      <c r="AF45" s="32"/>
      <c r="AG45" s="32"/>
      <c r="AH45" s="34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</row>
    <row r="46" spans="1:158" x14ac:dyDescent="0.25">
      <c r="A46" s="26" t="s">
        <v>2418</v>
      </c>
      <c r="B46" s="32">
        <v>1</v>
      </c>
      <c r="C46" s="24">
        <v>0</v>
      </c>
      <c r="D46" s="32">
        <v>1</v>
      </c>
      <c r="E46" s="24">
        <v>225000</v>
      </c>
      <c r="F46" s="33">
        <v>0</v>
      </c>
      <c r="G46" s="34"/>
      <c r="H46" s="32"/>
      <c r="I46" s="32"/>
      <c r="J46" s="24"/>
      <c r="K46" s="24"/>
      <c r="L46" s="32"/>
      <c r="M46" s="32"/>
      <c r="N46" s="24">
        <v>1</v>
      </c>
      <c r="O46" s="24">
        <v>225000</v>
      </c>
      <c r="P46" s="32"/>
      <c r="Q46" s="32"/>
      <c r="R46" s="24"/>
      <c r="S46" s="24"/>
      <c r="V46" s="24"/>
      <c r="W46" s="24"/>
      <c r="X46" s="32"/>
      <c r="Y46" s="32"/>
      <c r="Z46" s="24"/>
      <c r="AA46" s="24"/>
      <c r="AB46" s="32"/>
      <c r="AC46" s="32"/>
      <c r="AD46" s="24"/>
      <c r="AE46" s="24"/>
      <c r="AF46" s="32"/>
      <c r="AG46" s="32"/>
      <c r="AH46" s="34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</row>
    <row r="47" spans="1:158" x14ac:dyDescent="0.25">
      <c r="A47" s="26" t="s">
        <v>771</v>
      </c>
      <c r="B47" s="32">
        <v>3</v>
      </c>
      <c r="C47" s="24">
        <v>0</v>
      </c>
      <c r="D47" s="32">
        <v>3</v>
      </c>
      <c r="E47" s="24">
        <v>550</v>
      </c>
      <c r="F47" s="33">
        <v>1</v>
      </c>
      <c r="G47" s="34"/>
      <c r="H47" s="32"/>
      <c r="I47" s="32"/>
      <c r="J47" s="24"/>
      <c r="K47" s="24"/>
      <c r="L47" s="32"/>
      <c r="M47" s="32"/>
      <c r="N47" s="24">
        <v>1</v>
      </c>
      <c r="O47" s="24">
        <v>100</v>
      </c>
      <c r="P47" s="32"/>
      <c r="Q47" s="32"/>
      <c r="R47" s="24">
        <v>1</v>
      </c>
      <c r="S47" s="24">
        <v>200</v>
      </c>
      <c r="V47" s="24">
        <v>1</v>
      </c>
      <c r="W47" s="24">
        <v>250</v>
      </c>
      <c r="X47" s="32"/>
      <c r="Y47" s="32"/>
      <c r="Z47" s="24"/>
      <c r="AA47" s="24"/>
      <c r="AB47" s="32"/>
      <c r="AC47" s="32"/>
      <c r="AD47" s="24"/>
      <c r="AE47" s="24"/>
      <c r="AF47" s="32"/>
      <c r="AG47" s="32"/>
      <c r="AH47" s="34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>
        <v>250</v>
      </c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</row>
    <row r="48" spans="1:158" x14ac:dyDescent="0.25">
      <c r="A48" s="39" t="s">
        <v>1169</v>
      </c>
      <c r="B48" s="32">
        <v>1</v>
      </c>
      <c r="C48" s="24">
        <v>0</v>
      </c>
      <c r="D48" s="32">
        <v>1</v>
      </c>
      <c r="E48" s="24">
        <v>900</v>
      </c>
      <c r="F48" s="33">
        <v>1</v>
      </c>
      <c r="G48" s="34"/>
      <c r="H48" s="32">
        <v>1</v>
      </c>
      <c r="I48" s="32">
        <v>900</v>
      </c>
      <c r="J48" s="24"/>
      <c r="K48" s="24"/>
      <c r="L48" s="32"/>
      <c r="M48" s="32"/>
      <c r="N48" s="24"/>
      <c r="O48" s="24"/>
      <c r="P48" s="32"/>
      <c r="Q48" s="32"/>
      <c r="R48" s="24"/>
      <c r="S48" s="24"/>
      <c r="V48" s="24"/>
      <c r="W48" s="24"/>
      <c r="X48" s="32"/>
      <c r="Y48" s="32"/>
      <c r="Z48" s="24"/>
      <c r="AA48" s="24"/>
      <c r="AB48" s="32"/>
      <c r="AC48" s="32"/>
      <c r="AD48" s="24"/>
      <c r="AE48" s="24"/>
      <c r="AF48" s="32"/>
      <c r="AG48" s="32"/>
      <c r="AH48" s="34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>
        <v>900</v>
      </c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</row>
    <row r="49" spans="1:158" x14ac:dyDescent="0.25">
      <c r="A49" s="26" t="s">
        <v>1836</v>
      </c>
      <c r="B49" s="32">
        <v>4</v>
      </c>
      <c r="C49" s="24">
        <v>0</v>
      </c>
      <c r="D49" s="32">
        <v>4</v>
      </c>
      <c r="E49" s="24">
        <v>1200</v>
      </c>
      <c r="F49" s="33">
        <v>2</v>
      </c>
      <c r="G49" s="34"/>
      <c r="H49" s="32"/>
      <c r="I49" s="32"/>
      <c r="J49" s="24"/>
      <c r="K49" s="24"/>
      <c r="L49" s="32"/>
      <c r="M49" s="32"/>
      <c r="N49" s="24"/>
      <c r="O49" s="24"/>
      <c r="P49" s="32"/>
      <c r="Q49" s="32"/>
      <c r="R49" s="24"/>
      <c r="S49" s="24"/>
      <c r="V49" s="24">
        <v>2</v>
      </c>
      <c r="W49" s="24">
        <v>900</v>
      </c>
      <c r="X49" s="32"/>
      <c r="Y49" s="32"/>
      <c r="Z49" s="24">
        <v>2</v>
      </c>
      <c r="AA49" s="24">
        <v>300</v>
      </c>
      <c r="AB49" s="32"/>
      <c r="AC49" s="32"/>
      <c r="AD49" s="24"/>
      <c r="AE49" s="24"/>
      <c r="AF49" s="32"/>
      <c r="AG49" s="32"/>
      <c r="AH49" s="34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>
        <v>300</v>
      </c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</row>
    <row r="50" spans="1:158" x14ac:dyDescent="0.25">
      <c r="A50" s="26" t="s">
        <v>1196</v>
      </c>
      <c r="B50" s="32">
        <v>5</v>
      </c>
      <c r="C50" s="24">
        <v>0</v>
      </c>
      <c r="D50" s="32">
        <v>5</v>
      </c>
      <c r="E50" s="24">
        <v>134300</v>
      </c>
      <c r="F50" s="33">
        <v>4</v>
      </c>
      <c r="G50" s="34"/>
      <c r="H50" s="32"/>
      <c r="I50" s="32"/>
      <c r="J50" s="24"/>
      <c r="K50" s="24"/>
      <c r="L50" s="32">
        <v>4</v>
      </c>
      <c r="M50" s="32">
        <v>134270</v>
      </c>
      <c r="N50" s="24"/>
      <c r="O50" s="24"/>
      <c r="P50" s="32"/>
      <c r="Q50" s="32"/>
      <c r="R50" s="24"/>
      <c r="S50" s="24"/>
      <c r="V50" s="24"/>
      <c r="W50" s="24"/>
      <c r="X50" s="32"/>
      <c r="Y50" s="32"/>
      <c r="Z50" s="24"/>
      <c r="AA50" s="24"/>
      <c r="AB50" s="32">
        <v>1</v>
      </c>
      <c r="AC50" s="32">
        <v>30</v>
      </c>
      <c r="AD50" s="24"/>
      <c r="AE50" s="24"/>
      <c r="AF50" s="32"/>
      <c r="AG50" s="32"/>
      <c r="AH50" s="34"/>
      <c r="AI50" s="32"/>
      <c r="AJ50" s="32">
        <v>28000</v>
      </c>
      <c r="AK50" s="32"/>
      <c r="AL50" s="32"/>
      <c r="AM50" s="32"/>
      <c r="AN50" s="32"/>
      <c r="AO50" s="32"/>
      <c r="AP50" s="32"/>
      <c r="AQ50" s="32"/>
      <c r="AR50" s="32"/>
      <c r="AS50" s="32"/>
      <c r="AT50" s="32">
        <v>106270</v>
      </c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</row>
    <row r="51" spans="1:158" x14ac:dyDescent="0.25">
      <c r="A51" s="39" t="s">
        <v>2196</v>
      </c>
      <c r="B51" s="32">
        <v>2</v>
      </c>
      <c r="C51" s="24">
        <v>0</v>
      </c>
      <c r="D51" s="32">
        <v>2</v>
      </c>
      <c r="E51" s="24">
        <v>40</v>
      </c>
      <c r="F51" s="33">
        <v>0</v>
      </c>
      <c r="G51" s="34"/>
      <c r="H51" s="32"/>
      <c r="I51" s="32"/>
      <c r="J51" s="24"/>
      <c r="K51" s="24"/>
      <c r="L51" s="32"/>
      <c r="M51" s="32"/>
      <c r="N51" s="24"/>
      <c r="O51" s="24"/>
      <c r="P51" s="32">
        <v>2</v>
      </c>
      <c r="Q51" s="32">
        <v>40</v>
      </c>
      <c r="R51" s="24"/>
      <c r="S51" s="24"/>
      <c r="V51" s="24"/>
      <c r="W51" s="24"/>
      <c r="X51" s="32"/>
      <c r="Y51" s="32"/>
      <c r="Z51" s="24"/>
      <c r="AA51" s="24"/>
      <c r="AB51" s="32"/>
      <c r="AC51" s="32"/>
      <c r="AD51" s="24"/>
      <c r="AE51" s="24"/>
      <c r="AF51" s="32"/>
      <c r="AG51" s="32"/>
      <c r="AH51" s="34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</row>
    <row r="52" spans="1:158" x14ac:dyDescent="0.25">
      <c r="A52" s="26" t="s">
        <v>313</v>
      </c>
      <c r="B52" s="32">
        <v>9</v>
      </c>
      <c r="C52" s="24">
        <v>0</v>
      </c>
      <c r="D52" s="32">
        <v>9</v>
      </c>
      <c r="E52" s="24">
        <v>309729</v>
      </c>
      <c r="F52" s="33">
        <v>3</v>
      </c>
      <c r="G52" s="34"/>
      <c r="H52" s="32">
        <v>3</v>
      </c>
      <c r="I52" s="32">
        <v>309400</v>
      </c>
      <c r="J52" s="24"/>
      <c r="K52" s="24"/>
      <c r="L52" s="32"/>
      <c r="M52" s="32"/>
      <c r="N52" s="24"/>
      <c r="O52" s="24"/>
      <c r="P52" s="32"/>
      <c r="Q52" s="32"/>
      <c r="R52" s="24">
        <v>1</v>
      </c>
      <c r="S52" s="24">
        <v>2</v>
      </c>
      <c r="V52" s="24">
        <v>3</v>
      </c>
      <c r="W52" s="24">
        <v>202</v>
      </c>
      <c r="X52" s="32"/>
      <c r="Y52" s="32"/>
      <c r="Z52" s="24"/>
      <c r="AA52" s="24"/>
      <c r="AB52" s="32">
        <v>2</v>
      </c>
      <c r="AC52" s="32">
        <v>125</v>
      </c>
      <c r="AD52" s="24"/>
      <c r="AE52" s="24"/>
      <c r="AF52" s="32"/>
      <c r="AG52" s="32"/>
      <c r="AH52" s="34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>
        <v>309400</v>
      </c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</row>
    <row r="53" spans="1:158" x14ac:dyDescent="0.25">
      <c r="A53" s="26" t="s">
        <v>857</v>
      </c>
      <c r="B53" s="32">
        <v>2</v>
      </c>
      <c r="C53" s="24">
        <v>0</v>
      </c>
      <c r="D53" s="32">
        <v>2</v>
      </c>
      <c r="E53" s="24">
        <v>432375</v>
      </c>
      <c r="F53" s="33">
        <v>2</v>
      </c>
      <c r="G53" s="34"/>
      <c r="H53" s="32">
        <v>2</v>
      </c>
      <c r="I53" s="32">
        <v>432375</v>
      </c>
      <c r="J53" s="24"/>
      <c r="K53" s="24"/>
      <c r="L53" s="32"/>
      <c r="M53" s="32"/>
      <c r="N53" s="24"/>
      <c r="O53" s="24"/>
      <c r="P53" s="32"/>
      <c r="Q53" s="32"/>
      <c r="R53" s="24"/>
      <c r="S53" s="24"/>
      <c r="V53" s="24"/>
      <c r="W53" s="24"/>
      <c r="X53" s="32"/>
      <c r="Y53" s="32"/>
      <c r="Z53" s="24"/>
      <c r="AA53" s="24"/>
      <c r="AB53" s="32"/>
      <c r="AC53" s="32"/>
      <c r="AD53" s="24"/>
      <c r="AE53" s="24"/>
      <c r="AF53" s="32"/>
      <c r="AG53" s="32"/>
      <c r="AH53" s="34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>
        <v>432375</v>
      </c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</row>
    <row r="54" spans="1:158" x14ac:dyDescent="0.25">
      <c r="A54" s="26" t="s">
        <v>187</v>
      </c>
      <c r="B54" s="32">
        <v>4</v>
      </c>
      <c r="C54" s="24">
        <v>0</v>
      </c>
      <c r="D54" s="32">
        <v>4</v>
      </c>
      <c r="E54" s="24">
        <v>15798</v>
      </c>
      <c r="F54" s="33">
        <v>1</v>
      </c>
      <c r="G54" s="34"/>
      <c r="H54" s="32"/>
      <c r="I54" s="32"/>
      <c r="J54" s="24"/>
      <c r="K54" s="24"/>
      <c r="L54" s="32"/>
      <c r="M54" s="32"/>
      <c r="N54" s="24"/>
      <c r="O54" s="24"/>
      <c r="P54" s="32">
        <v>2</v>
      </c>
      <c r="Q54" s="32">
        <v>768</v>
      </c>
      <c r="R54" s="24">
        <v>2</v>
      </c>
      <c r="S54" s="24">
        <v>15030</v>
      </c>
      <c r="V54" s="24"/>
      <c r="W54" s="24"/>
      <c r="X54" s="32"/>
      <c r="Y54" s="32"/>
      <c r="Z54" s="24"/>
      <c r="AA54" s="24"/>
      <c r="AB54" s="32"/>
      <c r="AC54" s="32"/>
      <c r="AD54" s="24"/>
      <c r="AE54" s="24"/>
      <c r="AF54" s="32"/>
      <c r="AG54" s="32"/>
      <c r="AH54" s="34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>
        <v>15000</v>
      </c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</row>
    <row r="55" spans="1:158" x14ac:dyDescent="0.25">
      <c r="A55" s="39" t="s">
        <v>141</v>
      </c>
      <c r="B55" s="32">
        <v>3</v>
      </c>
      <c r="C55" s="24">
        <v>0</v>
      </c>
      <c r="D55" s="32">
        <v>3</v>
      </c>
      <c r="E55" s="24">
        <v>25250</v>
      </c>
      <c r="F55" s="33">
        <v>0</v>
      </c>
      <c r="G55" s="34"/>
      <c r="H55" s="32"/>
      <c r="I55" s="32"/>
      <c r="J55" s="24"/>
      <c r="K55" s="24"/>
      <c r="L55" s="32"/>
      <c r="M55" s="32"/>
      <c r="N55" s="24">
        <v>1</v>
      </c>
      <c r="O55" s="24">
        <v>50</v>
      </c>
      <c r="P55" s="32">
        <v>1</v>
      </c>
      <c r="Q55" s="32">
        <v>25000</v>
      </c>
      <c r="R55" s="24">
        <v>1</v>
      </c>
      <c r="S55" s="24">
        <v>200</v>
      </c>
      <c r="V55" s="24"/>
      <c r="W55" s="24"/>
      <c r="X55" s="32"/>
      <c r="Y55" s="32"/>
      <c r="Z55" s="24"/>
      <c r="AA55" s="24"/>
      <c r="AB55" s="32"/>
      <c r="AC55" s="32"/>
      <c r="AD55" s="24"/>
      <c r="AE55" s="24"/>
      <c r="AF55" s="32"/>
      <c r="AG55" s="32"/>
      <c r="AH55" s="34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</row>
    <row r="56" spans="1:158" x14ac:dyDescent="0.25">
      <c r="A56" s="26" t="s">
        <v>577</v>
      </c>
      <c r="B56" s="32">
        <v>5</v>
      </c>
      <c r="C56" s="24">
        <v>0</v>
      </c>
      <c r="D56" s="32">
        <v>5</v>
      </c>
      <c r="E56" s="24">
        <v>26127240</v>
      </c>
      <c r="F56" s="33">
        <v>5</v>
      </c>
      <c r="G56" s="34"/>
      <c r="H56" s="32">
        <v>4</v>
      </c>
      <c r="I56" s="32">
        <v>25830000</v>
      </c>
      <c r="J56" s="24"/>
      <c r="K56" s="24"/>
      <c r="L56" s="32">
        <v>1</v>
      </c>
      <c r="M56" s="32">
        <v>297240</v>
      </c>
      <c r="N56" s="24"/>
      <c r="O56" s="24"/>
      <c r="P56" s="32"/>
      <c r="Q56" s="32"/>
      <c r="R56" s="24"/>
      <c r="S56" s="24"/>
      <c r="V56" s="24"/>
      <c r="W56" s="24"/>
      <c r="X56" s="32"/>
      <c r="Y56" s="32"/>
      <c r="Z56" s="24"/>
      <c r="AA56" s="24"/>
      <c r="AB56" s="32"/>
      <c r="AC56" s="32"/>
      <c r="AD56" s="24"/>
      <c r="AE56" s="24"/>
      <c r="AF56" s="32"/>
      <c r="AG56" s="32"/>
      <c r="AH56" s="34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>
        <v>26127240</v>
      </c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</row>
    <row r="57" spans="1:158" x14ac:dyDescent="0.25">
      <c r="A57" s="26" t="s">
        <v>530</v>
      </c>
      <c r="B57" s="32">
        <v>2</v>
      </c>
      <c r="C57" s="24">
        <v>0</v>
      </c>
      <c r="D57" s="32">
        <v>2</v>
      </c>
      <c r="E57" s="24">
        <v>2287000</v>
      </c>
      <c r="F57" s="33">
        <v>2</v>
      </c>
      <c r="G57" s="34"/>
      <c r="H57" s="32">
        <v>2</v>
      </c>
      <c r="I57" s="32">
        <v>2287000</v>
      </c>
      <c r="J57" s="24"/>
      <c r="K57" s="24"/>
      <c r="L57" s="32"/>
      <c r="M57" s="32"/>
      <c r="N57" s="24"/>
      <c r="O57" s="24"/>
      <c r="P57" s="32"/>
      <c r="Q57" s="32"/>
      <c r="R57" s="24"/>
      <c r="S57" s="24"/>
      <c r="V57" s="24"/>
      <c r="W57" s="24"/>
      <c r="X57" s="32"/>
      <c r="Y57" s="32"/>
      <c r="Z57" s="24"/>
      <c r="AA57" s="24"/>
      <c r="AB57" s="32"/>
      <c r="AC57" s="32"/>
      <c r="AD57" s="24"/>
      <c r="AE57" s="24"/>
      <c r="AF57" s="32"/>
      <c r="AG57" s="32"/>
      <c r="AH57" s="34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>
        <v>2287000</v>
      </c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</row>
    <row r="58" spans="1:158" x14ac:dyDescent="0.25">
      <c r="A58" s="39" t="s">
        <v>2068</v>
      </c>
      <c r="B58" s="32">
        <v>1</v>
      </c>
      <c r="C58" s="24">
        <v>0</v>
      </c>
      <c r="D58" s="32">
        <v>1</v>
      </c>
      <c r="E58" s="24">
        <v>75</v>
      </c>
      <c r="F58" s="33">
        <v>1</v>
      </c>
      <c r="G58" s="34"/>
      <c r="H58" s="32"/>
      <c r="I58" s="32"/>
      <c r="J58" s="24"/>
      <c r="K58" s="24"/>
      <c r="L58" s="32"/>
      <c r="M58" s="32"/>
      <c r="N58" s="24"/>
      <c r="O58" s="24"/>
      <c r="P58" s="32"/>
      <c r="Q58" s="32"/>
      <c r="R58" s="24">
        <v>1</v>
      </c>
      <c r="S58" s="24">
        <v>75</v>
      </c>
      <c r="V58" s="24"/>
      <c r="W58" s="24"/>
      <c r="X58" s="32"/>
      <c r="Y58" s="32"/>
      <c r="Z58" s="24"/>
      <c r="AA58" s="24"/>
      <c r="AB58" s="32"/>
      <c r="AC58" s="32"/>
      <c r="AD58" s="24"/>
      <c r="AE58" s="24"/>
      <c r="AF58" s="32"/>
      <c r="AG58" s="32"/>
      <c r="AH58" s="34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>
        <v>75</v>
      </c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</row>
    <row r="59" spans="1:158" x14ac:dyDescent="0.25">
      <c r="A59" s="39" t="s">
        <v>321</v>
      </c>
      <c r="B59" s="32">
        <v>8</v>
      </c>
      <c r="C59" s="24">
        <v>0</v>
      </c>
      <c r="D59" s="32">
        <v>8</v>
      </c>
      <c r="E59" s="24">
        <v>23188735</v>
      </c>
      <c r="F59" s="33">
        <v>7</v>
      </c>
      <c r="G59" s="34"/>
      <c r="H59" s="32">
        <v>7</v>
      </c>
      <c r="I59" s="32">
        <v>23188235</v>
      </c>
      <c r="J59" s="24"/>
      <c r="K59" s="24"/>
      <c r="L59" s="32">
        <v>1</v>
      </c>
      <c r="M59" s="32">
        <v>500</v>
      </c>
      <c r="N59" s="24"/>
      <c r="O59" s="24"/>
      <c r="P59" s="32"/>
      <c r="Q59" s="32"/>
      <c r="R59" s="24"/>
      <c r="S59" s="24"/>
      <c r="V59" s="24"/>
      <c r="W59" s="24"/>
      <c r="X59" s="32"/>
      <c r="Y59" s="32"/>
      <c r="Z59" s="24"/>
      <c r="AA59" s="24"/>
      <c r="AB59" s="32"/>
      <c r="AC59" s="32"/>
      <c r="AD59" s="24"/>
      <c r="AE59" s="24"/>
      <c r="AF59" s="32"/>
      <c r="AG59" s="32"/>
      <c r="AH59" s="34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>
        <v>23187610</v>
      </c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>
        <v>625</v>
      </c>
      <c r="CM59" s="32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</row>
    <row r="60" spans="1:158" x14ac:dyDescent="0.25">
      <c r="A60" s="26" t="s">
        <v>906</v>
      </c>
      <c r="B60" s="32">
        <v>5</v>
      </c>
      <c r="C60" s="24">
        <v>0</v>
      </c>
      <c r="D60" s="32">
        <v>5</v>
      </c>
      <c r="E60" s="24">
        <v>8480</v>
      </c>
      <c r="F60" s="33">
        <v>2</v>
      </c>
      <c r="G60" s="34"/>
      <c r="H60" s="32"/>
      <c r="I60" s="32"/>
      <c r="J60" s="24"/>
      <c r="K60" s="24"/>
      <c r="L60" s="32"/>
      <c r="M60" s="32"/>
      <c r="N60" s="24">
        <v>1</v>
      </c>
      <c r="O60" s="24">
        <v>2500</v>
      </c>
      <c r="P60" s="32">
        <v>4</v>
      </c>
      <c r="Q60" s="32">
        <v>5980</v>
      </c>
      <c r="R60" s="24"/>
      <c r="S60" s="24"/>
      <c r="V60" s="24"/>
      <c r="W60" s="24"/>
      <c r="X60" s="32"/>
      <c r="Y60" s="32"/>
      <c r="Z60" s="24"/>
      <c r="AA60" s="24"/>
      <c r="AB60" s="32"/>
      <c r="AC60" s="32"/>
      <c r="AD60" s="24"/>
      <c r="AE60" s="24"/>
      <c r="AF60" s="32"/>
      <c r="AG60" s="32"/>
      <c r="AH60" s="34"/>
      <c r="AI60" s="32">
        <v>2850</v>
      </c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>
        <v>2500</v>
      </c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</row>
    <row r="61" spans="1:158" x14ac:dyDescent="0.25">
      <c r="A61" s="26" t="s">
        <v>2076</v>
      </c>
      <c r="B61" s="32">
        <v>2</v>
      </c>
      <c r="C61" s="24">
        <v>0</v>
      </c>
      <c r="D61" s="32">
        <v>2</v>
      </c>
      <c r="E61" s="24">
        <v>55550</v>
      </c>
      <c r="F61" s="33">
        <v>1</v>
      </c>
      <c r="G61" s="34"/>
      <c r="H61" s="32"/>
      <c r="I61" s="32"/>
      <c r="J61" s="24"/>
      <c r="K61" s="24"/>
      <c r="L61" s="32">
        <v>1</v>
      </c>
      <c r="M61" s="32">
        <v>55500</v>
      </c>
      <c r="N61" s="24"/>
      <c r="O61" s="24"/>
      <c r="P61" s="32"/>
      <c r="Q61" s="32"/>
      <c r="R61" s="24"/>
      <c r="S61" s="24"/>
      <c r="V61" s="24"/>
      <c r="W61" s="24"/>
      <c r="X61" s="32">
        <v>1</v>
      </c>
      <c r="Y61" s="32">
        <v>50</v>
      </c>
      <c r="Z61" s="24"/>
      <c r="AA61" s="24"/>
      <c r="AB61" s="32"/>
      <c r="AC61" s="32"/>
      <c r="AD61" s="24"/>
      <c r="AE61" s="24"/>
      <c r="AF61" s="32"/>
      <c r="AG61" s="32"/>
      <c r="AH61" s="34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>
        <v>55500</v>
      </c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</row>
    <row r="62" spans="1:158" x14ac:dyDescent="0.25">
      <c r="A62" s="39" t="s">
        <v>349</v>
      </c>
      <c r="B62" s="32">
        <v>3</v>
      </c>
      <c r="C62" s="24">
        <v>0</v>
      </c>
      <c r="D62" s="32">
        <v>3</v>
      </c>
      <c r="E62" s="24">
        <v>7620</v>
      </c>
      <c r="F62" s="33">
        <v>0</v>
      </c>
      <c r="G62" s="34"/>
      <c r="H62" s="32">
        <v>3</v>
      </c>
      <c r="I62" s="32">
        <v>7620</v>
      </c>
      <c r="J62" s="24"/>
      <c r="K62" s="24"/>
      <c r="L62" s="32"/>
      <c r="M62" s="32"/>
      <c r="N62" s="24"/>
      <c r="O62" s="24"/>
      <c r="P62" s="32"/>
      <c r="Q62" s="32"/>
      <c r="R62" s="24"/>
      <c r="S62" s="24"/>
      <c r="V62" s="24"/>
      <c r="W62" s="24"/>
      <c r="X62" s="32"/>
      <c r="Y62" s="32"/>
      <c r="Z62" s="24"/>
      <c r="AA62" s="24"/>
      <c r="AB62" s="32"/>
      <c r="AC62" s="32"/>
      <c r="AD62" s="24"/>
      <c r="AE62" s="24"/>
      <c r="AF62" s="32"/>
      <c r="AG62" s="32"/>
      <c r="AH62" s="34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</row>
    <row r="63" spans="1:158" x14ac:dyDescent="0.25">
      <c r="A63" s="26" t="s">
        <v>39</v>
      </c>
      <c r="B63" s="32">
        <v>8</v>
      </c>
      <c r="C63" s="24">
        <v>1</v>
      </c>
      <c r="D63" s="32">
        <v>9</v>
      </c>
      <c r="E63" s="24">
        <v>138425</v>
      </c>
      <c r="F63" s="33">
        <v>7</v>
      </c>
      <c r="G63" s="34"/>
      <c r="H63" s="32">
        <v>3</v>
      </c>
      <c r="I63" s="32">
        <v>113000</v>
      </c>
      <c r="J63" s="24"/>
      <c r="K63" s="24"/>
      <c r="L63" s="32"/>
      <c r="M63" s="32"/>
      <c r="N63" s="24"/>
      <c r="O63" s="24"/>
      <c r="P63" s="32"/>
      <c r="Q63" s="32"/>
      <c r="R63" s="24">
        <v>1</v>
      </c>
      <c r="S63" s="24">
        <v>12000</v>
      </c>
      <c r="V63" s="24"/>
      <c r="W63" s="24"/>
      <c r="X63" s="32">
        <v>1</v>
      </c>
      <c r="Y63" s="32">
        <v>20</v>
      </c>
      <c r="Z63" s="24">
        <v>1</v>
      </c>
      <c r="AA63" s="24">
        <v>30</v>
      </c>
      <c r="AB63" s="32"/>
      <c r="AC63" s="32"/>
      <c r="AD63" s="24">
        <v>2</v>
      </c>
      <c r="AE63" s="24">
        <v>5075</v>
      </c>
      <c r="AF63" s="32">
        <v>1</v>
      </c>
      <c r="AG63" s="32">
        <v>8300</v>
      </c>
      <c r="AH63" s="34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>
        <v>4800</v>
      </c>
      <c r="BF63" s="32"/>
      <c r="BG63" s="32"/>
      <c r="BH63" s="32"/>
      <c r="BI63" s="32"/>
      <c r="BJ63" s="32"/>
      <c r="BK63" s="32"/>
      <c r="BL63" s="32"/>
      <c r="BM63" s="32"/>
      <c r="BN63" s="32"/>
      <c r="BO63" s="32">
        <v>118575</v>
      </c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>
        <v>12000</v>
      </c>
      <c r="CI63" s="32"/>
      <c r="CJ63" s="32"/>
      <c r="CK63" s="32">
        <v>3000</v>
      </c>
      <c r="CL63" s="32"/>
      <c r="CM63" s="32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</row>
    <row r="64" spans="1:158" x14ac:dyDescent="0.25">
      <c r="A64" s="26" t="s">
        <v>483</v>
      </c>
      <c r="B64" s="32">
        <v>17</v>
      </c>
      <c r="C64" s="24">
        <v>0</v>
      </c>
      <c r="D64" s="32">
        <v>17</v>
      </c>
      <c r="E64" s="24">
        <v>609710</v>
      </c>
      <c r="F64" s="33">
        <v>10</v>
      </c>
      <c r="G64" s="34"/>
      <c r="H64" s="32">
        <v>6</v>
      </c>
      <c r="I64" s="32">
        <v>605000</v>
      </c>
      <c r="J64" s="24"/>
      <c r="K64" s="24"/>
      <c r="L64" s="32"/>
      <c r="M64" s="32"/>
      <c r="N64" s="24">
        <v>5</v>
      </c>
      <c r="O64" s="24">
        <v>1750</v>
      </c>
      <c r="P64" s="32"/>
      <c r="Q64" s="32"/>
      <c r="R64" s="24">
        <v>1</v>
      </c>
      <c r="S64" s="24">
        <v>500</v>
      </c>
      <c r="T64" s="32">
        <v>1</v>
      </c>
      <c r="U64" s="32">
        <v>2000</v>
      </c>
      <c r="V64" s="24">
        <v>3</v>
      </c>
      <c r="W64" s="24">
        <v>360</v>
      </c>
      <c r="X64" s="32"/>
      <c r="Y64" s="32"/>
      <c r="Z64" s="24"/>
      <c r="AA64" s="24"/>
      <c r="AB64" s="32"/>
      <c r="AC64" s="32"/>
      <c r="AD64" s="24">
        <v>1</v>
      </c>
      <c r="AE64" s="24">
        <v>100</v>
      </c>
      <c r="AF64" s="32"/>
      <c r="AG64" s="32"/>
      <c r="AH64" s="34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>
        <v>565500</v>
      </c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>
        <v>15200</v>
      </c>
      <c r="BK64" s="32"/>
      <c r="BL64" s="32"/>
      <c r="BM64" s="32"/>
      <c r="BN64" s="32"/>
      <c r="BO64" s="32"/>
      <c r="BP64" s="32">
        <v>2000</v>
      </c>
      <c r="BQ64" s="32"/>
      <c r="BR64" s="32">
        <v>25750</v>
      </c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</row>
    <row r="65" spans="1:158" x14ac:dyDescent="0.25">
      <c r="A65" s="26" t="s">
        <v>2851</v>
      </c>
      <c r="B65" s="32">
        <v>96</v>
      </c>
      <c r="C65" s="24">
        <v>0</v>
      </c>
      <c r="D65" s="32">
        <v>96</v>
      </c>
      <c r="E65" s="24">
        <v>58042340</v>
      </c>
      <c r="F65" s="33">
        <v>32</v>
      </c>
      <c r="G65" s="34"/>
      <c r="H65" s="32">
        <v>76</v>
      </c>
      <c r="I65" s="32">
        <v>55789925</v>
      </c>
      <c r="J65" s="24"/>
      <c r="K65" s="24"/>
      <c r="L65" s="32"/>
      <c r="M65" s="32"/>
      <c r="N65" s="24">
        <v>1</v>
      </c>
      <c r="O65" s="24">
        <v>50</v>
      </c>
      <c r="P65" s="32">
        <v>9</v>
      </c>
      <c r="Q65" s="32">
        <v>2238825</v>
      </c>
      <c r="R65" s="24"/>
      <c r="S65" s="24"/>
      <c r="V65" s="24">
        <v>4</v>
      </c>
      <c r="W65" s="24">
        <v>325</v>
      </c>
      <c r="X65" s="32">
        <v>1</v>
      </c>
      <c r="Y65" s="32">
        <v>20</v>
      </c>
      <c r="Z65" s="24">
        <v>1</v>
      </c>
      <c r="AA65" s="24">
        <v>75</v>
      </c>
      <c r="AB65" s="32">
        <v>3</v>
      </c>
      <c r="AC65" s="32">
        <v>13075</v>
      </c>
      <c r="AD65" s="24">
        <v>1</v>
      </c>
      <c r="AE65" s="24">
        <v>45</v>
      </c>
      <c r="AF65" s="32"/>
      <c r="AG65" s="32"/>
      <c r="AH65" s="34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>
        <v>20075</v>
      </c>
      <c r="AU65" s="32"/>
      <c r="AV65" s="32"/>
      <c r="AW65" s="32"/>
      <c r="AX65" s="32"/>
      <c r="AY65" s="32"/>
      <c r="AZ65" s="32"/>
      <c r="BA65" s="32"/>
      <c r="BB65" s="32"/>
      <c r="BC65" s="32"/>
      <c r="BD65" s="32">
        <v>5000</v>
      </c>
      <c r="BE65" s="32"/>
      <c r="BF65" s="32"/>
      <c r="BG65" s="32"/>
      <c r="BH65" s="32"/>
      <c r="BI65" s="32"/>
      <c r="BJ65" s="32"/>
      <c r="BK65" s="32"/>
      <c r="BL65" s="32">
        <v>150</v>
      </c>
      <c r="BM65" s="32"/>
      <c r="BN65" s="32"/>
      <c r="BO65" s="32"/>
      <c r="BP65" s="32"/>
      <c r="BQ65" s="32"/>
      <c r="BR65" s="32"/>
      <c r="BS65" s="32">
        <v>20000</v>
      </c>
      <c r="BT65" s="32"/>
      <c r="BU65" s="32"/>
      <c r="BV65" s="32">
        <v>41916075</v>
      </c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>
        <v>13555075</v>
      </c>
      <c r="CH65" s="32"/>
      <c r="CI65" s="32"/>
      <c r="CJ65" s="32">
        <v>274500</v>
      </c>
      <c r="CK65" s="32"/>
      <c r="CL65" s="32"/>
      <c r="CM65" s="32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</row>
    <row r="66" spans="1:158" x14ac:dyDescent="0.25">
      <c r="A66" s="26" t="s">
        <v>780</v>
      </c>
      <c r="B66" s="32">
        <v>7</v>
      </c>
      <c r="C66" s="24">
        <v>0</v>
      </c>
      <c r="D66" s="32">
        <v>7</v>
      </c>
      <c r="E66" s="24">
        <v>3585</v>
      </c>
      <c r="F66" s="33">
        <v>2</v>
      </c>
      <c r="G66" s="34"/>
      <c r="H66" s="32"/>
      <c r="I66" s="32"/>
      <c r="J66" s="24"/>
      <c r="K66" s="24"/>
      <c r="L66" s="32">
        <v>1</v>
      </c>
      <c r="M66" s="32">
        <v>500</v>
      </c>
      <c r="N66" s="24">
        <v>2</v>
      </c>
      <c r="O66" s="24">
        <v>185</v>
      </c>
      <c r="P66" s="32">
        <v>3</v>
      </c>
      <c r="Q66" s="32">
        <v>2400</v>
      </c>
      <c r="R66" s="24"/>
      <c r="S66" s="24"/>
      <c r="V66" s="24"/>
      <c r="W66" s="24"/>
      <c r="X66" s="32"/>
      <c r="Y66" s="32"/>
      <c r="Z66" s="24"/>
      <c r="AA66" s="24"/>
      <c r="AB66" s="32"/>
      <c r="AC66" s="32"/>
      <c r="AD66" s="24">
        <v>1</v>
      </c>
      <c r="AE66" s="24">
        <v>500</v>
      </c>
      <c r="AF66" s="32"/>
      <c r="AG66" s="32"/>
      <c r="AH66" s="34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>
        <v>500</v>
      </c>
      <c r="CC66" s="32"/>
      <c r="CD66" s="32"/>
      <c r="CE66" s="32">
        <v>2000</v>
      </c>
      <c r="CF66" s="32"/>
      <c r="CG66" s="32"/>
      <c r="CH66" s="32"/>
      <c r="CI66" s="32"/>
      <c r="CJ66" s="32"/>
      <c r="CK66" s="32"/>
      <c r="CL66" s="32"/>
      <c r="CM66" s="32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</row>
    <row r="67" spans="1:158" x14ac:dyDescent="0.25">
      <c r="A67" s="39" t="s">
        <v>2852</v>
      </c>
      <c r="B67" s="32">
        <v>17</v>
      </c>
      <c r="C67" s="24">
        <v>0</v>
      </c>
      <c r="D67" s="32">
        <v>17</v>
      </c>
      <c r="E67" s="24">
        <v>21816097</v>
      </c>
      <c r="F67" s="33">
        <v>7</v>
      </c>
      <c r="G67" s="34"/>
      <c r="H67" s="32">
        <v>6</v>
      </c>
      <c r="I67" s="32">
        <v>21815000</v>
      </c>
      <c r="J67" s="24"/>
      <c r="K67" s="24"/>
      <c r="L67" s="32"/>
      <c r="M67" s="32"/>
      <c r="N67" s="24">
        <v>1</v>
      </c>
      <c r="O67" s="24">
        <v>75</v>
      </c>
      <c r="P67" s="32">
        <v>2</v>
      </c>
      <c r="Q67" s="32">
        <v>78</v>
      </c>
      <c r="R67" s="24"/>
      <c r="S67" s="24"/>
      <c r="V67" s="24">
        <v>1</v>
      </c>
      <c r="W67" s="24">
        <v>750</v>
      </c>
      <c r="X67" s="32">
        <v>1</v>
      </c>
      <c r="Y67" s="32">
        <v>10</v>
      </c>
      <c r="Z67" s="24"/>
      <c r="AA67" s="24"/>
      <c r="AB67" s="32">
        <v>1</v>
      </c>
      <c r="AC67" s="32">
        <v>75</v>
      </c>
      <c r="AD67" s="24">
        <v>4</v>
      </c>
      <c r="AE67" s="24">
        <v>34</v>
      </c>
      <c r="AF67" s="32">
        <v>1</v>
      </c>
      <c r="AG67" s="32">
        <v>75</v>
      </c>
      <c r="AH67" s="34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>
        <v>75</v>
      </c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>
        <v>16036000</v>
      </c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>
        <v>5789000</v>
      </c>
      <c r="CH67" s="32"/>
      <c r="CI67" s="32"/>
      <c r="CJ67" s="32">
        <v>270000</v>
      </c>
      <c r="CK67" s="32"/>
      <c r="CL67" s="32"/>
      <c r="CM67" s="32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</row>
    <row r="68" spans="1:158" x14ac:dyDescent="0.25">
      <c r="A68" s="26" t="s">
        <v>2853</v>
      </c>
      <c r="B68" s="32">
        <v>13</v>
      </c>
      <c r="C68" s="24">
        <v>0</v>
      </c>
      <c r="D68" s="32">
        <v>13</v>
      </c>
      <c r="E68" s="24">
        <v>81283992</v>
      </c>
      <c r="F68" s="33">
        <v>7</v>
      </c>
      <c r="G68" s="34"/>
      <c r="H68" s="32">
        <v>6</v>
      </c>
      <c r="I68" s="32">
        <v>81228150</v>
      </c>
      <c r="J68" s="24"/>
      <c r="K68" s="24"/>
      <c r="L68" s="32"/>
      <c r="M68" s="32"/>
      <c r="N68" s="24"/>
      <c r="O68" s="24"/>
      <c r="P68" s="32">
        <v>1</v>
      </c>
      <c r="Q68" s="32">
        <v>10000</v>
      </c>
      <c r="R68" s="24"/>
      <c r="S68" s="24"/>
      <c r="V68" s="24">
        <v>2</v>
      </c>
      <c r="W68" s="24">
        <v>825</v>
      </c>
      <c r="X68" s="32"/>
      <c r="Y68" s="32"/>
      <c r="Z68" s="24"/>
      <c r="AA68" s="24"/>
      <c r="AB68" s="32"/>
      <c r="AC68" s="32"/>
      <c r="AD68" s="24">
        <v>2</v>
      </c>
      <c r="AE68" s="24">
        <v>5007</v>
      </c>
      <c r="AF68" s="32">
        <v>2</v>
      </c>
      <c r="AG68" s="32">
        <v>40010</v>
      </c>
      <c r="AH68" s="34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>
        <v>352400</v>
      </c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>
        <v>23655000</v>
      </c>
      <c r="BW68" s="32"/>
      <c r="BX68" s="32"/>
      <c r="BY68" s="32"/>
      <c r="BZ68" s="32">
        <v>40000</v>
      </c>
      <c r="CA68" s="32"/>
      <c r="CB68" s="32"/>
      <c r="CC68" s="32"/>
      <c r="CD68" s="32"/>
      <c r="CE68" s="32"/>
      <c r="CF68" s="32"/>
      <c r="CG68" s="32">
        <v>57220750</v>
      </c>
      <c r="CH68" s="32"/>
      <c r="CI68" s="32"/>
      <c r="CJ68" s="32"/>
      <c r="CK68" s="32"/>
      <c r="CL68" s="32"/>
      <c r="CM68" s="32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</row>
    <row r="69" spans="1:158" x14ac:dyDescent="0.25">
      <c r="C69" s="24"/>
      <c r="E69" s="24"/>
      <c r="G69" s="34"/>
      <c r="J69" s="24"/>
      <c r="K69" s="24"/>
      <c r="L69" s="32"/>
      <c r="M69" s="32"/>
      <c r="N69" s="24"/>
      <c r="O69" s="24"/>
      <c r="P69" s="32"/>
      <c r="Q69" s="32"/>
      <c r="R69" s="24"/>
      <c r="S69" s="24"/>
      <c r="V69" s="24"/>
      <c r="W69" s="24"/>
      <c r="Z69" s="24"/>
      <c r="AA69" s="24"/>
      <c r="AB69" s="32"/>
      <c r="AC69" s="32"/>
      <c r="AD69" s="24"/>
      <c r="AE69" s="24"/>
      <c r="AF69" s="32"/>
      <c r="AG69" s="32"/>
      <c r="AH69" s="34"/>
      <c r="BD69" s="32"/>
      <c r="BE69" s="32"/>
      <c r="BP69" s="32"/>
      <c r="BQ69" s="32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</row>
    <row r="70" spans="1:158" x14ac:dyDescent="0.25">
      <c r="A70" s="40" t="s">
        <v>2854</v>
      </c>
      <c r="B70" s="41">
        <f>SUM(B3:B69)</f>
        <v>499</v>
      </c>
      <c r="C70" s="41">
        <f>SUM(C3:C69)</f>
        <v>104</v>
      </c>
      <c r="D70" s="41">
        <f>SUM(D3:D69)</f>
        <v>603</v>
      </c>
      <c r="E70" s="41">
        <f>SUM(E3:E69)</f>
        <v>1023052266</v>
      </c>
      <c r="F70" s="41">
        <f>SUM(F3:F69)</f>
        <v>319</v>
      </c>
      <c r="G70" s="34"/>
      <c r="H70" s="41">
        <f t="shared" ref="H70:AG70" si="0">SUM(H3:H69)</f>
        <v>357</v>
      </c>
      <c r="I70" s="41">
        <f t="shared" si="0"/>
        <v>1018602916</v>
      </c>
      <c r="J70" s="41">
        <f t="shared" si="0"/>
        <v>0</v>
      </c>
      <c r="K70" s="41">
        <f t="shared" si="0"/>
        <v>0</v>
      </c>
      <c r="L70" s="41">
        <f t="shared" si="0"/>
        <v>16</v>
      </c>
      <c r="M70" s="41">
        <f t="shared" si="0"/>
        <v>571762</v>
      </c>
      <c r="N70" s="41">
        <f t="shared" si="0"/>
        <v>24</v>
      </c>
      <c r="O70" s="41">
        <f t="shared" si="0"/>
        <v>423150</v>
      </c>
      <c r="P70" s="41">
        <f t="shared" si="0"/>
        <v>46</v>
      </c>
      <c r="Q70" s="41">
        <f t="shared" si="0"/>
        <v>2987841</v>
      </c>
      <c r="R70" s="41">
        <f t="shared" si="0"/>
        <v>12</v>
      </c>
      <c r="S70" s="41">
        <f t="shared" si="0"/>
        <v>154618</v>
      </c>
      <c r="T70" s="41">
        <f t="shared" si="0"/>
        <v>2</v>
      </c>
      <c r="U70" s="41">
        <f t="shared" si="0"/>
        <v>5500</v>
      </c>
      <c r="V70" s="41">
        <f t="shared" si="0"/>
        <v>55</v>
      </c>
      <c r="W70" s="41">
        <f t="shared" si="0"/>
        <v>29043</v>
      </c>
      <c r="X70" s="41">
        <f t="shared" si="0"/>
        <v>16</v>
      </c>
      <c r="Y70" s="41">
        <f t="shared" si="0"/>
        <v>7610</v>
      </c>
      <c r="Z70" s="41">
        <f t="shared" si="0"/>
        <v>7</v>
      </c>
      <c r="AA70" s="41">
        <f t="shared" si="0"/>
        <v>50460</v>
      </c>
      <c r="AB70" s="41">
        <f t="shared" si="0"/>
        <v>23</v>
      </c>
      <c r="AC70" s="41">
        <f t="shared" si="0"/>
        <v>17675</v>
      </c>
      <c r="AD70" s="41">
        <f t="shared" si="0"/>
        <v>21</v>
      </c>
      <c r="AE70" s="41">
        <f t="shared" si="0"/>
        <v>14658</v>
      </c>
      <c r="AF70" s="41">
        <f t="shared" si="0"/>
        <v>24</v>
      </c>
      <c r="AG70" s="41">
        <f t="shared" si="0"/>
        <v>187033</v>
      </c>
      <c r="AH70" s="34"/>
      <c r="AI70" s="41">
        <f t="shared" ref="AI70:CD70" si="1">SUM(AI3:AI69)</f>
        <v>30850</v>
      </c>
      <c r="AJ70" s="41">
        <f t="shared" si="1"/>
        <v>28000</v>
      </c>
      <c r="AK70" s="41">
        <f t="shared" si="1"/>
        <v>2600000</v>
      </c>
      <c r="AL70" s="41">
        <f t="shared" si="1"/>
        <v>20000</v>
      </c>
      <c r="AM70" s="41">
        <f t="shared" si="1"/>
        <v>60000</v>
      </c>
      <c r="AN70" s="41">
        <f t="shared" si="1"/>
        <v>47290000</v>
      </c>
      <c r="AO70" s="41">
        <f t="shared" si="1"/>
        <v>13000</v>
      </c>
      <c r="AP70" s="41">
        <f t="shared" si="1"/>
        <v>900</v>
      </c>
      <c r="AQ70" s="41">
        <f t="shared" si="1"/>
        <v>540</v>
      </c>
      <c r="AR70" s="41">
        <f t="shared" si="1"/>
        <v>9000</v>
      </c>
      <c r="AS70" s="41">
        <f t="shared" si="1"/>
        <v>122856100</v>
      </c>
      <c r="AT70" s="41">
        <f t="shared" si="1"/>
        <v>168473771</v>
      </c>
      <c r="AU70" s="41">
        <f t="shared" si="1"/>
        <v>565500</v>
      </c>
      <c r="AV70" s="41">
        <f t="shared" si="1"/>
        <v>135</v>
      </c>
      <c r="AW70" s="41">
        <f t="shared" si="1"/>
        <v>90000</v>
      </c>
      <c r="AX70" s="41">
        <f t="shared" si="1"/>
        <v>352775</v>
      </c>
      <c r="AY70" s="41">
        <f t="shared" si="1"/>
        <v>40750</v>
      </c>
      <c r="AZ70" s="41">
        <f t="shared" si="1"/>
        <v>20000</v>
      </c>
      <c r="BA70" s="41">
        <f t="shared" si="1"/>
        <v>650</v>
      </c>
      <c r="BB70" s="41">
        <f t="shared" si="1"/>
        <v>1625</v>
      </c>
      <c r="BC70" s="41">
        <f t="shared" si="1"/>
        <v>26270</v>
      </c>
      <c r="BD70" s="41">
        <f t="shared" si="1"/>
        <v>61550</v>
      </c>
      <c r="BE70" s="41">
        <f t="shared" si="1"/>
        <v>4800</v>
      </c>
      <c r="BF70" s="41">
        <f t="shared" si="1"/>
        <v>28125240</v>
      </c>
      <c r="BG70" s="41">
        <f t="shared" si="1"/>
        <v>30</v>
      </c>
      <c r="BH70" s="41">
        <f t="shared" si="1"/>
        <v>200000</v>
      </c>
      <c r="BI70" s="41">
        <f t="shared" si="1"/>
        <v>90000</v>
      </c>
      <c r="BJ70" s="41">
        <f t="shared" si="1"/>
        <v>30200</v>
      </c>
      <c r="BK70" s="41">
        <f t="shared" si="1"/>
        <v>500</v>
      </c>
      <c r="BL70" s="41">
        <f t="shared" si="1"/>
        <v>650</v>
      </c>
      <c r="BM70" s="41">
        <f t="shared" si="1"/>
        <v>100</v>
      </c>
      <c r="BN70" s="41">
        <f t="shared" si="1"/>
        <v>1190000</v>
      </c>
      <c r="BO70" s="41">
        <f t="shared" si="1"/>
        <v>23374060</v>
      </c>
      <c r="BP70" s="41">
        <f t="shared" si="1"/>
        <v>2000</v>
      </c>
      <c r="BQ70" s="41">
        <f t="shared" si="1"/>
        <v>8000</v>
      </c>
      <c r="BR70" s="41">
        <f t="shared" si="1"/>
        <v>25750</v>
      </c>
      <c r="BS70" s="41">
        <f t="shared" si="1"/>
        <v>40950</v>
      </c>
      <c r="BT70" s="41">
        <f t="shared" si="1"/>
        <v>1125</v>
      </c>
      <c r="BU70" s="41">
        <f t="shared" si="1"/>
        <v>2550</v>
      </c>
      <c r="BV70" s="41">
        <f t="shared" si="1"/>
        <v>192570075</v>
      </c>
      <c r="BW70" s="41">
        <f t="shared" si="1"/>
        <v>750</v>
      </c>
      <c r="BX70" s="41">
        <f t="shared" si="1"/>
        <v>3299400</v>
      </c>
      <c r="BY70" s="41">
        <f t="shared" si="1"/>
        <v>250</v>
      </c>
      <c r="BZ70" s="41">
        <f t="shared" si="1"/>
        <v>80000</v>
      </c>
      <c r="CA70" s="41">
        <f t="shared" si="1"/>
        <v>79000</v>
      </c>
      <c r="CB70" s="41">
        <f t="shared" si="1"/>
        <v>500</v>
      </c>
      <c r="CC70" s="41">
        <f t="shared" si="1"/>
        <v>19985</v>
      </c>
      <c r="CD70" s="41">
        <f t="shared" si="1"/>
        <v>250</v>
      </c>
      <c r="CE70" s="41">
        <f t="shared" ref="CE70:CG70" si="2">SUM(CE3:CE69)</f>
        <v>2050</v>
      </c>
      <c r="CF70" s="41">
        <f t="shared" si="2"/>
        <v>525028</v>
      </c>
      <c r="CG70" s="41">
        <f t="shared" si="2"/>
        <v>123396825</v>
      </c>
      <c r="CH70" s="41">
        <f t="shared" ref="CH70:CN70" si="3">SUM(CH3:CH69)</f>
        <v>12000</v>
      </c>
      <c r="CI70" s="41">
        <f t="shared" si="3"/>
        <v>60000</v>
      </c>
      <c r="CJ70" s="41">
        <f t="shared" si="3"/>
        <v>1450500</v>
      </c>
      <c r="CK70" s="41">
        <f t="shared" si="3"/>
        <v>3000</v>
      </c>
      <c r="CL70" s="41">
        <f t="shared" si="3"/>
        <v>625</v>
      </c>
      <c r="CM70" s="41">
        <f t="shared" si="3"/>
        <v>432375</v>
      </c>
      <c r="CN70" s="41">
        <f t="shared" si="3"/>
        <v>1050</v>
      </c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</row>
    <row r="71" spans="1:158" x14ac:dyDescent="0.25">
      <c r="BD71" s="32"/>
      <c r="BE71" s="32"/>
      <c r="BP71" s="32"/>
      <c r="BQ71" s="32"/>
    </row>
    <row r="72" spans="1:158" x14ac:dyDescent="0.25">
      <c r="BD72" s="32"/>
      <c r="BE72" s="32"/>
      <c r="BP72" s="32"/>
      <c r="BQ72" s="32"/>
    </row>
    <row r="73" spans="1:158" x14ac:dyDescent="0.25">
      <c r="H73" s="25">
        <f>H70+J70+L70+N70+P70+R70+T70+V70+X70+Z70+AD70+AF70+AB70</f>
        <v>603</v>
      </c>
      <c r="I73" s="25">
        <f>I70+K70+M70+O70+Q70+S70+U70+W70+Y70+AA70+AE70+AG70+AC70</f>
        <v>1023052266</v>
      </c>
      <c r="BD73" s="32"/>
      <c r="BE73" s="32"/>
      <c r="BP73" s="32"/>
      <c r="BQ73" s="32"/>
    </row>
    <row r="74" spans="1:158" x14ac:dyDescent="0.25">
      <c r="AI74" s="25" t="s">
        <v>2855</v>
      </c>
      <c r="AK74" s="25">
        <f>SUM(AI70:CN70)</f>
        <v>717571034</v>
      </c>
      <c r="BD74" s="32"/>
      <c r="BE74" s="32"/>
    </row>
    <row r="75" spans="1:158" ht="18.75" x14ac:dyDescent="0.25">
      <c r="A75" s="42" t="s">
        <v>2856</v>
      </c>
      <c r="B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</row>
    <row r="76" spans="1:158" x14ac:dyDescent="0.25">
      <c r="A76" s="43" t="s">
        <v>2857</v>
      </c>
      <c r="B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</row>
    <row r="77" spans="1:158" x14ac:dyDescent="0.25">
      <c r="A77" s="44" t="s">
        <v>2858</v>
      </c>
      <c r="B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</row>
    <row r="78" spans="1:158" x14ac:dyDescent="0.25">
      <c r="A78" s="44" t="s">
        <v>2859</v>
      </c>
      <c r="B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</row>
    <row r="79" spans="1:158" x14ac:dyDescent="0.25">
      <c r="A79" s="44" t="s">
        <v>2860</v>
      </c>
      <c r="B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</row>
    <row r="80" spans="1:158" x14ac:dyDescent="0.25">
      <c r="A80" s="44" t="s">
        <v>2861</v>
      </c>
      <c r="B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</row>
    <row r="81" spans="1:158" x14ac:dyDescent="0.25">
      <c r="A81" s="44" t="s">
        <v>2862</v>
      </c>
      <c r="B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</row>
    <row r="82" spans="1:158" x14ac:dyDescent="0.25">
      <c r="A82" s="44" t="s">
        <v>2863</v>
      </c>
      <c r="B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</row>
    <row r="83" spans="1:158" x14ac:dyDescent="0.25">
      <c r="A83" s="44" t="s">
        <v>2864</v>
      </c>
      <c r="B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</row>
    <row r="84" spans="1:158" x14ac:dyDescent="0.25">
      <c r="A84" s="44" t="s">
        <v>2865</v>
      </c>
      <c r="B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</row>
    <row r="85" spans="1:158" x14ac:dyDescent="0.25">
      <c r="A85" s="44" t="s">
        <v>2866</v>
      </c>
      <c r="B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</row>
  </sheetData>
  <mergeCells count="2">
    <mergeCell ref="A1:AF1"/>
    <mergeCell ref="AI1:DE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6C70-011A-4DF4-B36D-BF07D1ED1079}">
  <sheetPr codeName="Sheet12"/>
  <dimension ref="A1:W11"/>
  <sheetViews>
    <sheetView topLeftCell="H1" workbookViewId="0">
      <pane ySplit="1" topLeftCell="A2" activePane="bottomLeft" state="frozen"/>
      <selection pane="bottomLeft" activeCell="N3" sqref="A3:XFD3"/>
    </sheetView>
  </sheetViews>
  <sheetFormatPr defaultRowHeight="12.75" x14ac:dyDescent="0.2"/>
  <cols>
    <col min="1" max="1" width="17.42578125" customWidth="1"/>
    <col min="2" max="2" width="11.28515625" customWidth="1"/>
    <col min="3" max="3" width="16" customWidth="1"/>
    <col min="4" max="4" width="16.5703125" customWidth="1"/>
    <col min="5" max="5" width="14" customWidth="1"/>
    <col min="6" max="6" width="15.7109375" customWidth="1"/>
    <col min="7" max="7" width="17.7109375" customWidth="1"/>
    <col min="8" max="8" width="28.42578125" customWidth="1"/>
    <col min="9" max="9" width="22.85546875" customWidth="1"/>
    <col min="10" max="10" width="37.5703125" customWidth="1"/>
    <col min="11" max="11" width="31.28515625" customWidth="1"/>
    <col min="12" max="12" width="26.5703125" customWidth="1"/>
    <col min="13" max="13" width="46.85546875" customWidth="1"/>
    <col min="14" max="14" width="11.140625" customWidth="1"/>
    <col min="15" max="15" width="17" customWidth="1"/>
    <col min="16" max="16" width="13.5703125" customWidth="1"/>
    <col min="17" max="17" width="10.85546875" customWidth="1"/>
    <col min="18" max="18" width="13.85546875" customWidth="1"/>
    <col min="19" max="19" width="15.28515625" style="12" customWidth="1"/>
    <col min="20" max="20" width="16" customWidth="1"/>
    <col min="21" max="21" width="52.5703125" customWidth="1"/>
    <col min="22" max="22" width="13.7109375" customWidth="1"/>
    <col min="23" max="23" width="43.140625" customWidth="1"/>
  </cols>
  <sheetData>
    <row r="1" spans="1:23" s="4" customFormat="1" ht="4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259</v>
      </c>
      <c r="B2" t="s">
        <v>23</v>
      </c>
      <c r="C2" t="s">
        <v>24</v>
      </c>
      <c r="D2" t="s">
        <v>79</v>
      </c>
      <c r="E2" s="1">
        <v>45278</v>
      </c>
      <c r="F2" t="s">
        <v>260</v>
      </c>
      <c r="G2" t="s">
        <v>55</v>
      </c>
      <c r="H2" t="s">
        <v>56</v>
      </c>
      <c r="I2" t="s">
        <v>57</v>
      </c>
      <c r="K2" t="s">
        <v>261</v>
      </c>
      <c r="L2" t="s">
        <v>262</v>
      </c>
      <c r="M2" t="s">
        <v>263</v>
      </c>
      <c r="N2" t="s">
        <v>34</v>
      </c>
      <c r="P2" s="1">
        <v>45278</v>
      </c>
      <c r="Q2" t="s">
        <v>254</v>
      </c>
      <c r="R2" t="s">
        <v>264</v>
      </c>
      <c r="S2" s="12">
        <v>3600000</v>
      </c>
      <c r="U2" t="s">
        <v>265</v>
      </c>
      <c r="V2" t="s">
        <v>266</v>
      </c>
      <c r="W2" t="s">
        <v>267</v>
      </c>
    </row>
    <row r="3" spans="1:23" x14ac:dyDescent="0.2">
      <c r="A3" t="s">
        <v>259</v>
      </c>
      <c r="B3" t="s">
        <v>23</v>
      </c>
      <c r="C3" t="s">
        <v>24</v>
      </c>
      <c r="D3" t="s">
        <v>79</v>
      </c>
      <c r="E3" s="1">
        <v>45198</v>
      </c>
      <c r="F3" t="s">
        <v>358</v>
      </c>
      <c r="G3" t="s">
        <v>55</v>
      </c>
      <c r="H3" t="s">
        <v>70</v>
      </c>
      <c r="I3" t="s">
        <v>57</v>
      </c>
      <c r="J3" t="s">
        <v>1077</v>
      </c>
      <c r="K3" t="s">
        <v>1078</v>
      </c>
      <c r="L3" t="s">
        <v>1079</v>
      </c>
      <c r="M3" t="s">
        <v>1080</v>
      </c>
      <c r="N3" t="s">
        <v>34</v>
      </c>
      <c r="P3" s="1">
        <v>45171</v>
      </c>
      <c r="Q3" t="s">
        <v>409</v>
      </c>
      <c r="R3" t="s">
        <v>1079</v>
      </c>
      <c r="S3" s="12">
        <v>3487000</v>
      </c>
      <c r="U3" t="s">
        <v>1081</v>
      </c>
      <c r="V3" t="s">
        <v>266</v>
      </c>
      <c r="W3" t="s">
        <v>267</v>
      </c>
    </row>
    <row r="4" spans="1:23" x14ac:dyDescent="0.2">
      <c r="A4" t="s">
        <v>259</v>
      </c>
      <c r="B4" t="s">
        <v>23</v>
      </c>
      <c r="C4" t="s">
        <v>24</v>
      </c>
      <c r="D4" t="s">
        <v>79</v>
      </c>
      <c r="E4" s="1">
        <v>45123</v>
      </c>
      <c r="F4" t="s">
        <v>74</v>
      </c>
      <c r="G4" t="s">
        <v>55</v>
      </c>
      <c r="H4" t="s">
        <v>70</v>
      </c>
      <c r="I4" t="s">
        <v>57</v>
      </c>
      <c r="J4" t="s">
        <v>1647</v>
      </c>
      <c r="K4" t="s">
        <v>261</v>
      </c>
      <c r="L4" t="s">
        <v>1648</v>
      </c>
      <c r="M4" t="s">
        <v>1649</v>
      </c>
      <c r="N4" t="s">
        <v>34</v>
      </c>
      <c r="P4" s="1">
        <v>45123</v>
      </c>
      <c r="Q4" t="s">
        <v>657</v>
      </c>
      <c r="R4" t="s">
        <v>1648</v>
      </c>
      <c r="S4" s="12">
        <v>200000</v>
      </c>
      <c r="V4" t="s">
        <v>266</v>
      </c>
      <c r="W4" t="s">
        <v>267</v>
      </c>
    </row>
    <row r="5" spans="1:23" x14ac:dyDescent="0.2">
      <c r="A5" t="s">
        <v>259</v>
      </c>
      <c r="B5" t="s">
        <v>23</v>
      </c>
      <c r="C5" t="s">
        <v>24</v>
      </c>
      <c r="D5" t="s">
        <v>25</v>
      </c>
      <c r="E5" s="1">
        <v>45063</v>
      </c>
      <c r="F5" t="s">
        <v>74</v>
      </c>
      <c r="G5" t="s">
        <v>55</v>
      </c>
      <c r="H5" t="s">
        <v>56</v>
      </c>
      <c r="I5" t="s">
        <v>44</v>
      </c>
      <c r="J5" t="s">
        <v>1926</v>
      </c>
      <c r="K5" t="s">
        <v>1927</v>
      </c>
      <c r="L5" t="s">
        <v>1928</v>
      </c>
      <c r="M5" t="s">
        <v>1929</v>
      </c>
      <c r="N5" t="s">
        <v>49</v>
      </c>
      <c r="O5" t="s">
        <v>1930</v>
      </c>
      <c r="P5" s="1">
        <v>45063</v>
      </c>
      <c r="Q5" t="s">
        <v>662</v>
      </c>
      <c r="R5" t="s">
        <v>1928</v>
      </c>
      <c r="S5" s="12">
        <v>40000</v>
      </c>
      <c r="U5" t="s">
        <v>1931</v>
      </c>
      <c r="V5" t="s">
        <v>266</v>
      </c>
      <c r="W5" t="s">
        <v>1932</v>
      </c>
    </row>
    <row r="6" spans="1:23" x14ac:dyDescent="0.2">
      <c r="A6" t="s">
        <v>259</v>
      </c>
      <c r="B6" t="s">
        <v>23</v>
      </c>
      <c r="C6" t="s">
        <v>24</v>
      </c>
      <c r="D6" t="s">
        <v>25</v>
      </c>
      <c r="E6" s="1">
        <v>45049</v>
      </c>
      <c r="F6" t="s">
        <v>1160</v>
      </c>
      <c r="G6" t="s">
        <v>55</v>
      </c>
      <c r="H6" t="s">
        <v>28</v>
      </c>
      <c r="I6" t="s">
        <v>137</v>
      </c>
      <c r="J6" t="s">
        <v>2003</v>
      </c>
      <c r="K6" t="s">
        <v>261</v>
      </c>
      <c r="L6" t="s">
        <v>2004</v>
      </c>
      <c r="M6" t="s">
        <v>2005</v>
      </c>
      <c r="N6" t="s">
        <v>49</v>
      </c>
      <c r="O6" t="s">
        <v>2006</v>
      </c>
      <c r="P6" s="1">
        <v>45049</v>
      </c>
      <c r="Q6" t="s">
        <v>292</v>
      </c>
      <c r="R6" t="s">
        <v>2007</v>
      </c>
      <c r="S6" s="12">
        <v>160000</v>
      </c>
      <c r="U6" t="s">
        <v>2008</v>
      </c>
      <c r="V6" t="s">
        <v>266</v>
      </c>
      <c r="W6" t="s">
        <v>2009</v>
      </c>
    </row>
    <row r="7" spans="1:23" x14ac:dyDescent="0.2">
      <c r="A7" t="s">
        <v>259</v>
      </c>
      <c r="B7" t="s">
        <v>23</v>
      </c>
      <c r="C7" t="s">
        <v>24</v>
      </c>
      <c r="D7" t="s">
        <v>25</v>
      </c>
      <c r="E7" s="1">
        <v>45028</v>
      </c>
      <c r="F7" t="s">
        <v>337</v>
      </c>
      <c r="G7" t="s">
        <v>161</v>
      </c>
      <c r="H7" t="s">
        <v>28</v>
      </c>
      <c r="I7" t="s">
        <v>112</v>
      </c>
      <c r="J7" t="s">
        <v>2152</v>
      </c>
      <c r="K7" t="s">
        <v>2153</v>
      </c>
      <c r="L7" t="s">
        <v>2154</v>
      </c>
      <c r="M7" t="s">
        <v>224</v>
      </c>
      <c r="N7" t="s">
        <v>34</v>
      </c>
      <c r="P7" s="1">
        <v>45031</v>
      </c>
      <c r="Q7" t="s">
        <v>229</v>
      </c>
      <c r="R7" t="s">
        <v>2155</v>
      </c>
      <c r="S7" s="12">
        <v>72</v>
      </c>
      <c r="U7" t="s">
        <v>2156</v>
      </c>
      <c r="V7" t="s">
        <v>266</v>
      </c>
      <c r="W7" t="s">
        <v>2151</v>
      </c>
    </row>
    <row r="8" spans="1:23" x14ac:dyDescent="0.2">
      <c r="A8" t="s">
        <v>259</v>
      </c>
      <c r="B8" t="s">
        <v>23</v>
      </c>
      <c r="C8" t="s">
        <v>24</v>
      </c>
      <c r="D8" t="s">
        <v>25</v>
      </c>
      <c r="E8" s="1">
        <v>44965</v>
      </c>
      <c r="F8" t="s">
        <v>440</v>
      </c>
      <c r="G8" t="s">
        <v>27</v>
      </c>
      <c r="H8" t="s">
        <v>28</v>
      </c>
      <c r="I8" t="s">
        <v>404</v>
      </c>
      <c r="J8" t="s">
        <v>2474</v>
      </c>
      <c r="K8" t="s">
        <v>2472</v>
      </c>
      <c r="L8" t="s">
        <v>2475</v>
      </c>
      <c r="M8" t="s">
        <v>702</v>
      </c>
      <c r="N8" t="s">
        <v>49</v>
      </c>
      <c r="O8" t="s">
        <v>2476</v>
      </c>
      <c r="P8" s="1">
        <v>44965</v>
      </c>
      <c r="Q8" t="s">
        <v>85</v>
      </c>
      <c r="R8" t="s">
        <v>2477</v>
      </c>
      <c r="S8" s="12">
        <v>3000</v>
      </c>
      <c r="U8" t="s">
        <v>2478</v>
      </c>
      <c r="V8" t="s">
        <v>266</v>
      </c>
      <c r="W8" t="s">
        <v>2473</v>
      </c>
    </row>
    <row r="11" spans="1:23" x14ac:dyDescent="0.2">
      <c r="R11" s="7" t="s">
        <v>2693</v>
      </c>
      <c r="S11" s="9">
        <f>SUM(S2:S10)</f>
        <v>7490072</v>
      </c>
    </row>
  </sheetData>
  <pageMargins left="0.75" right="0.75" top="1" bottom="1" header="0.5" footer="0.5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114C-DABB-4866-B77E-8B281FE7B6B4}">
  <sheetPr codeName="Sheet13"/>
  <dimension ref="A1:W9"/>
  <sheetViews>
    <sheetView workbookViewId="0">
      <pane ySplit="1" topLeftCell="A2" activePane="bottomLeft" state="frozen"/>
      <selection pane="bottomLeft" activeCell="B2" sqref="B2"/>
    </sheetView>
  </sheetViews>
  <sheetFormatPr defaultRowHeight="12.75" x14ac:dyDescent="0.2"/>
  <cols>
    <col min="1" max="1" width="17.28515625" customWidth="1"/>
    <col min="2" max="2" width="11.28515625" customWidth="1"/>
    <col min="3" max="3" width="21.5703125" customWidth="1"/>
    <col min="4" max="4" width="19" customWidth="1"/>
    <col min="5" max="5" width="15.85546875" customWidth="1"/>
    <col min="6" max="6" width="15.7109375" customWidth="1"/>
    <col min="7" max="7" width="17.7109375" customWidth="1"/>
    <col min="8" max="8" width="16.28515625" customWidth="1"/>
    <col min="9" max="9" width="31.140625" customWidth="1"/>
    <col min="10" max="10" width="46.28515625" customWidth="1"/>
    <col min="11" max="11" width="39.85546875" customWidth="1"/>
    <col min="12" max="12" width="28.42578125" customWidth="1"/>
    <col min="13" max="13" width="41.28515625" customWidth="1"/>
    <col min="14" max="14" width="15.7109375" customWidth="1"/>
    <col min="15" max="15" width="27.140625" customWidth="1"/>
    <col min="16" max="16" width="17.140625" customWidth="1"/>
    <col min="17" max="17" width="13.7109375" customWidth="1"/>
    <col min="18" max="18" width="17.140625" customWidth="1"/>
    <col min="19" max="19" width="17.140625" style="12" customWidth="1"/>
    <col min="20" max="20" width="28.28515625" customWidth="1"/>
    <col min="21" max="21" width="43.7109375" customWidth="1"/>
    <col min="22" max="22" width="13.7109375" customWidth="1"/>
    <col min="23" max="23" width="32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633</v>
      </c>
      <c r="B2" t="s">
        <v>23</v>
      </c>
      <c r="C2" t="s">
        <v>24</v>
      </c>
      <c r="D2" t="s">
        <v>25</v>
      </c>
      <c r="E2" s="1">
        <v>45266</v>
      </c>
      <c r="F2" t="s">
        <v>168</v>
      </c>
      <c r="G2" t="s">
        <v>634</v>
      </c>
      <c r="H2" t="s">
        <v>28</v>
      </c>
      <c r="I2" t="s">
        <v>169</v>
      </c>
      <c r="J2" t="s">
        <v>635</v>
      </c>
      <c r="K2" t="s">
        <v>636</v>
      </c>
      <c r="L2" t="s">
        <v>637</v>
      </c>
      <c r="M2" t="s">
        <v>638</v>
      </c>
      <c r="N2" t="s">
        <v>49</v>
      </c>
      <c r="O2" t="s">
        <v>639</v>
      </c>
      <c r="P2" s="1">
        <v>45266</v>
      </c>
      <c r="Q2" s="14">
        <v>0.44791666666666669</v>
      </c>
      <c r="R2" t="s">
        <v>2701</v>
      </c>
      <c r="S2" s="13">
        <v>135</v>
      </c>
      <c r="T2" t="s">
        <v>2699</v>
      </c>
      <c r="U2" t="s">
        <v>2700</v>
      </c>
      <c r="V2" t="s">
        <v>640</v>
      </c>
      <c r="W2" t="s">
        <v>641</v>
      </c>
    </row>
    <row r="3" spans="1:23" x14ac:dyDescent="0.2">
      <c r="A3" t="s">
        <v>633</v>
      </c>
      <c r="B3" t="s">
        <v>23</v>
      </c>
      <c r="C3" t="s">
        <v>24</v>
      </c>
      <c r="D3" t="s">
        <v>79</v>
      </c>
      <c r="E3" s="1">
        <v>45198</v>
      </c>
      <c r="F3" t="s">
        <v>462</v>
      </c>
      <c r="G3" t="s">
        <v>27</v>
      </c>
      <c r="H3" t="s">
        <v>28</v>
      </c>
      <c r="I3" t="s">
        <v>57</v>
      </c>
      <c r="K3" t="s">
        <v>989</v>
      </c>
      <c r="L3" t="s">
        <v>990</v>
      </c>
      <c r="M3" t="s">
        <v>33</v>
      </c>
      <c r="N3" t="s">
        <v>49</v>
      </c>
      <c r="O3" t="s">
        <v>991</v>
      </c>
      <c r="P3" s="1">
        <v>45198</v>
      </c>
      <c r="Q3" t="s">
        <v>292</v>
      </c>
      <c r="R3" t="s">
        <v>992</v>
      </c>
      <c r="S3" s="12">
        <v>650</v>
      </c>
      <c r="U3" t="s">
        <v>993</v>
      </c>
      <c r="V3" t="s">
        <v>640</v>
      </c>
      <c r="W3" t="s">
        <v>994</v>
      </c>
    </row>
    <row r="4" spans="1:23" x14ac:dyDescent="0.2">
      <c r="A4" t="s">
        <v>633</v>
      </c>
      <c r="B4" t="s">
        <v>23</v>
      </c>
      <c r="C4" t="s">
        <v>24</v>
      </c>
      <c r="D4" t="s">
        <v>25</v>
      </c>
      <c r="E4" s="1">
        <v>45171</v>
      </c>
      <c r="F4" t="s">
        <v>624</v>
      </c>
      <c r="G4" t="s">
        <v>233</v>
      </c>
      <c r="H4" t="s">
        <v>28</v>
      </c>
      <c r="I4" t="s">
        <v>29</v>
      </c>
      <c r="J4" t="s">
        <v>1392</v>
      </c>
      <c r="K4" t="s">
        <v>1393</v>
      </c>
      <c r="L4" t="s">
        <v>1394</v>
      </c>
      <c r="M4" t="s">
        <v>1395</v>
      </c>
      <c r="N4" t="s">
        <v>49</v>
      </c>
      <c r="O4" t="s">
        <v>1396</v>
      </c>
      <c r="P4" s="1">
        <v>45171</v>
      </c>
      <c r="Q4" t="s">
        <v>90</v>
      </c>
      <c r="R4" t="s">
        <v>1394</v>
      </c>
      <c r="S4" s="12">
        <v>50</v>
      </c>
      <c r="U4" t="s">
        <v>1397</v>
      </c>
      <c r="V4" t="s">
        <v>640</v>
      </c>
      <c r="W4" t="s">
        <v>1398</v>
      </c>
    </row>
    <row r="5" spans="1:23" x14ac:dyDescent="0.2">
      <c r="A5" t="s">
        <v>633</v>
      </c>
      <c r="B5" t="s">
        <v>23</v>
      </c>
      <c r="C5" t="s">
        <v>24</v>
      </c>
      <c r="D5" t="s">
        <v>25</v>
      </c>
      <c r="E5" s="1">
        <v>45160</v>
      </c>
      <c r="F5" t="s">
        <v>229</v>
      </c>
      <c r="G5" t="s">
        <v>161</v>
      </c>
      <c r="H5" t="s">
        <v>28</v>
      </c>
      <c r="I5" t="s">
        <v>190</v>
      </c>
      <c r="J5" t="s">
        <v>1433</v>
      </c>
      <c r="K5" t="s">
        <v>1434</v>
      </c>
      <c r="L5" t="s">
        <v>1394</v>
      </c>
      <c r="M5" t="s">
        <v>1435</v>
      </c>
      <c r="N5" t="s">
        <v>34</v>
      </c>
      <c r="O5" t="s">
        <v>128</v>
      </c>
      <c r="P5" s="1">
        <v>45160</v>
      </c>
      <c r="Q5" t="s">
        <v>229</v>
      </c>
      <c r="R5" t="s">
        <v>861</v>
      </c>
      <c r="S5" s="12">
        <v>50</v>
      </c>
      <c r="U5" t="s">
        <v>1436</v>
      </c>
      <c r="V5" t="s">
        <v>640</v>
      </c>
      <c r="W5" t="s">
        <v>1437</v>
      </c>
    </row>
    <row r="6" spans="1:23" x14ac:dyDescent="0.2">
      <c r="A6" t="s">
        <v>633</v>
      </c>
      <c r="B6" t="s">
        <v>23</v>
      </c>
      <c r="C6" t="s">
        <v>24</v>
      </c>
      <c r="D6" t="s">
        <v>25</v>
      </c>
      <c r="E6" s="1">
        <v>45002</v>
      </c>
      <c r="F6" t="s">
        <v>1198</v>
      </c>
      <c r="G6" t="s">
        <v>27</v>
      </c>
      <c r="H6" t="s">
        <v>28</v>
      </c>
      <c r="I6" t="s">
        <v>190</v>
      </c>
      <c r="J6" t="s">
        <v>2254</v>
      </c>
      <c r="K6" t="s">
        <v>2255</v>
      </c>
      <c r="L6" t="s">
        <v>2256</v>
      </c>
      <c r="M6" t="s">
        <v>2257</v>
      </c>
      <c r="N6" t="s">
        <v>34</v>
      </c>
      <c r="O6" t="s">
        <v>2258</v>
      </c>
      <c r="P6" s="1">
        <v>45002</v>
      </c>
      <c r="Q6" t="s">
        <v>1710</v>
      </c>
      <c r="R6" t="s">
        <v>2256</v>
      </c>
      <c r="S6" s="12">
        <v>25</v>
      </c>
      <c r="U6" t="s">
        <v>2259</v>
      </c>
      <c r="V6" t="s">
        <v>640</v>
      </c>
      <c r="W6" t="s">
        <v>2260</v>
      </c>
    </row>
    <row r="9" spans="1:23" x14ac:dyDescent="0.2">
      <c r="R9" s="7" t="s">
        <v>2693</v>
      </c>
      <c r="S9" s="9">
        <f>SUM(S2:S8)</f>
        <v>910</v>
      </c>
    </row>
  </sheetData>
  <pageMargins left="0.75" right="0.75" top="1" bottom="1" header="0.5" footer="0.5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BB19-7E6F-4CEC-B6FD-EFEFBD2AD836}">
  <sheetPr codeName="Sheet14"/>
  <dimension ref="A1:W10"/>
  <sheetViews>
    <sheetView topLeftCell="L1" workbookViewId="0">
      <pane ySplit="1" topLeftCell="A2" activePane="bottomLeft" state="frozen"/>
      <selection pane="bottomLeft" activeCell="I5" sqref="I5"/>
    </sheetView>
  </sheetViews>
  <sheetFormatPr defaultRowHeight="12.75" x14ac:dyDescent="0.2"/>
  <cols>
    <col min="1" max="1" width="17.140625" customWidth="1"/>
    <col min="2" max="2" width="11.28515625" customWidth="1"/>
    <col min="3" max="3" width="16.85546875" customWidth="1"/>
    <col min="4" max="4" width="26.85546875" customWidth="1"/>
    <col min="5" max="5" width="17.140625" customWidth="1"/>
    <col min="6" max="6" width="15.7109375" customWidth="1"/>
    <col min="7" max="7" width="17.7109375" customWidth="1"/>
    <col min="8" max="8" width="29.42578125" customWidth="1"/>
    <col min="9" max="9" width="28" customWidth="1"/>
    <col min="10" max="10" width="89.5703125" customWidth="1"/>
    <col min="11" max="11" width="72.7109375" customWidth="1"/>
    <col min="12" max="12" width="57.28515625" customWidth="1"/>
    <col min="13" max="13" width="49.85546875" customWidth="1"/>
    <col min="14" max="14" width="15.7109375" customWidth="1"/>
    <col min="15" max="15" width="18.42578125" customWidth="1"/>
    <col min="16" max="16" width="17.140625" customWidth="1"/>
    <col min="17" max="17" width="13.7109375" customWidth="1"/>
    <col min="18" max="18" width="23.42578125" customWidth="1"/>
    <col min="19" max="19" width="23.42578125" style="12" customWidth="1"/>
    <col min="20" max="20" width="28.28515625" customWidth="1"/>
    <col min="21" max="21" width="89.85546875" customWidth="1"/>
    <col min="22" max="22" width="13.7109375" customWidth="1"/>
    <col min="23" max="23" width="43.1406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272</v>
      </c>
      <c r="B2" t="s">
        <v>23</v>
      </c>
      <c r="C2" t="s">
        <v>24</v>
      </c>
      <c r="D2" t="s">
        <v>273</v>
      </c>
      <c r="E2" s="1">
        <v>45278</v>
      </c>
      <c r="F2" t="s">
        <v>269</v>
      </c>
      <c r="G2" t="s">
        <v>55</v>
      </c>
      <c r="H2" t="s">
        <v>56</v>
      </c>
      <c r="I2" t="s">
        <v>57</v>
      </c>
      <c r="K2" t="s">
        <v>173</v>
      </c>
      <c r="L2" t="s">
        <v>274</v>
      </c>
      <c r="M2" t="s">
        <v>275</v>
      </c>
      <c r="N2" t="s">
        <v>49</v>
      </c>
      <c r="O2" t="s">
        <v>276</v>
      </c>
      <c r="P2" s="1">
        <v>45279</v>
      </c>
      <c r="Q2" t="s">
        <v>229</v>
      </c>
      <c r="R2" t="s">
        <v>277</v>
      </c>
      <c r="S2" s="12">
        <v>1500000</v>
      </c>
      <c r="U2" t="s">
        <v>278</v>
      </c>
      <c r="V2" t="s">
        <v>279</v>
      </c>
      <c r="W2" t="s">
        <v>280</v>
      </c>
    </row>
    <row r="3" spans="1:23" x14ac:dyDescent="0.2">
      <c r="A3" t="s">
        <v>272</v>
      </c>
      <c r="B3" t="s">
        <v>23</v>
      </c>
      <c r="C3" t="s">
        <v>24</v>
      </c>
      <c r="D3" t="s">
        <v>25</v>
      </c>
      <c r="E3" s="1">
        <v>45254</v>
      </c>
      <c r="F3" t="s">
        <v>394</v>
      </c>
      <c r="G3" t="s">
        <v>55</v>
      </c>
      <c r="H3" t="s">
        <v>665</v>
      </c>
      <c r="I3" t="s">
        <v>169</v>
      </c>
      <c r="J3" t="s">
        <v>714</v>
      </c>
      <c r="K3" t="s">
        <v>715</v>
      </c>
      <c r="L3" t="s">
        <v>716</v>
      </c>
      <c r="M3" t="s">
        <v>717</v>
      </c>
      <c r="N3" t="s">
        <v>34</v>
      </c>
      <c r="P3" s="1">
        <v>45254</v>
      </c>
      <c r="Q3" s="21" t="s">
        <v>184</v>
      </c>
      <c r="R3" t="s">
        <v>2738</v>
      </c>
      <c r="S3" s="13">
        <v>23000</v>
      </c>
      <c r="T3" t="s">
        <v>2739</v>
      </c>
      <c r="U3" t="s">
        <v>2740</v>
      </c>
      <c r="V3" t="s">
        <v>279</v>
      </c>
      <c r="W3" t="s">
        <v>280</v>
      </c>
    </row>
    <row r="4" spans="1:23" x14ac:dyDescent="0.2">
      <c r="A4" t="s">
        <v>272</v>
      </c>
      <c r="B4" t="s">
        <v>23</v>
      </c>
      <c r="C4" t="s">
        <v>24</v>
      </c>
      <c r="D4" t="s">
        <v>118</v>
      </c>
      <c r="E4" s="1">
        <v>45111</v>
      </c>
      <c r="F4" t="s">
        <v>95</v>
      </c>
      <c r="G4" t="s">
        <v>55</v>
      </c>
      <c r="H4" t="s">
        <v>70</v>
      </c>
      <c r="I4" t="s">
        <v>57</v>
      </c>
      <c r="J4" t="s">
        <v>1724</v>
      </c>
      <c r="K4" t="s">
        <v>1725</v>
      </c>
      <c r="L4" t="s">
        <v>1726</v>
      </c>
      <c r="M4" t="s">
        <v>719</v>
      </c>
      <c r="N4" t="s">
        <v>49</v>
      </c>
      <c r="O4" t="s">
        <v>574</v>
      </c>
      <c r="P4" s="1">
        <v>45111</v>
      </c>
      <c r="Q4" t="s">
        <v>1568</v>
      </c>
      <c r="R4" t="s">
        <v>1727</v>
      </c>
      <c r="S4" s="12">
        <v>85000</v>
      </c>
      <c r="U4" t="s">
        <v>1728</v>
      </c>
      <c r="V4" t="s">
        <v>279</v>
      </c>
      <c r="W4" t="s">
        <v>280</v>
      </c>
    </row>
    <row r="5" spans="1:23" x14ac:dyDescent="0.2">
      <c r="A5" t="s">
        <v>272</v>
      </c>
      <c r="B5" t="s">
        <v>23</v>
      </c>
      <c r="C5" t="s">
        <v>24</v>
      </c>
      <c r="D5" t="s">
        <v>118</v>
      </c>
      <c r="E5" s="1">
        <v>44952</v>
      </c>
      <c r="F5" t="s">
        <v>1003</v>
      </c>
      <c r="G5" t="s">
        <v>55</v>
      </c>
      <c r="H5" t="s">
        <v>665</v>
      </c>
      <c r="I5" t="s">
        <v>57</v>
      </c>
      <c r="J5" t="s">
        <v>2536</v>
      </c>
      <c r="K5" t="s">
        <v>2537</v>
      </c>
      <c r="L5" t="s">
        <v>2538</v>
      </c>
      <c r="M5" t="s">
        <v>719</v>
      </c>
      <c r="N5" t="s">
        <v>49</v>
      </c>
      <c r="O5" t="s">
        <v>574</v>
      </c>
      <c r="P5" s="1">
        <v>44952</v>
      </c>
      <c r="Q5" t="s">
        <v>444</v>
      </c>
      <c r="R5" t="s">
        <v>2538</v>
      </c>
      <c r="S5" s="12">
        <v>200000</v>
      </c>
      <c r="U5" t="s">
        <v>2539</v>
      </c>
      <c r="V5" t="s">
        <v>279</v>
      </c>
      <c r="W5" t="s">
        <v>280</v>
      </c>
    </row>
    <row r="6" spans="1:23" x14ac:dyDescent="0.2">
      <c r="A6" t="s">
        <v>272</v>
      </c>
      <c r="B6" t="s">
        <v>23</v>
      </c>
      <c r="C6" t="s">
        <v>24</v>
      </c>
      <c r="D6" t="s">
        <v>118</v>
      </c>
      <c r="E6" s="1">
        <v>44952</v>
      </c>
      <c r="F6" t="s">
        <v>1003</v>
      </c>
      <c r="G6" t="s">
        <v>55</v>
      </c>
      <c r="H6" t="s">
        <v>665</v>
      </c>
      <c r="I6" t="s">
        <v>57</v>
      </c>
      <c r="J6" t="s">
        <v>2536</v>
      </c>
      <c r="K6" t="s">
        <v>2537</v>
      </c>
      <c r="L6" t="s">
        <v>2538</v>
      </c>
      <c r="M6" t="s">
        <v>719</v>
      </c>
      <c r="N6" t="s">
        <v>49</v>
      </c>
      <c r="O6" t="s">
        <v>574</v>
      </c>
      <c r="P6" s="1">
        <v>44952</v>
      </c>
      <c r="Q6" t="s">
        <v>444</v>
      </c>
      <c r="R6" t="s">
        <v>2538</v>
      </c>
      <c r="S6" s="12">
        <v>200000</v>
      </c>
      <c r="U6" t="s">
        <v>2539</v>
      </c>
      <c r="V6" t="s">
        <v>279</v>
      </c>
      <c r="W6" t="s">
        <v>280</v>
      </c>
    </row>
    <row r="10" spans="1:23" x14ac:dyDescent="0.2">
      <c r="R10" s="7" t="s">
        <v>2693</v>
      </c>
      <c r="S10" s="9">
        <f>SUM(S2:S9)</f>
        <v>2008000</v>
      </c>
    </row>
  </sheetData>
  <pageMargins left="0.75" right="0.75" top="1" bottom="1" header="0.5" footer="0.5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AFF63-F77C-4C3F-8623-1A155B672873}">
  <sheetPr codeName="Sheet15"/>
  <dimension ref="A1:W6"/>
  <sheetViews>
    <sheetView workbookViewId="0">
      <pane ySplit="1" topLeftCell="A2" activePane="bottomLeft" state="frozen"/>
      <selection pane="bottomLeft" activeCell="W3" sqref="W3"/>
    </sheetView>
  </sheetViews>
  <sheetFormatPr defaultRowHeight="12.75" x14ac:dyDescent="0.2"/>
  <cols>
    <col min="1" max="1" width="30.85546875" customWidth="1"/>
    <col min="2" max="2" width="11.28515625" customWidth="1"/>
    <col min="3" max="3" width="16.7109375" customWidth="1"/>
    <col min="4" max="4" width="26.85546875" customWidth="1"/>
    <col min="5" max="5" width="14.7109375" customWidth="1"/>
    <col min="6" max="6" width="15.7109375" customWidth="1"/>
    <col min="7" max="8" width="17.7109375" customWidth="1"/>
    <col min="9" max="9" width="30.28515625" customWidth="1"/>
    <col min="10" max="10" width="50.7109375" customWidth="1"/>
    <col min="11" max="11" width="42.85546875" customWidth="1"/>
    <col min="12" max="12" width="19.85546875" customWidth="1"/>
    <col min="13" max="13" width="45" customWidth="1"/>
    <col min="14" max="14" width="11" customWidth="1"/>
    <col min="15" max="15" width="14.42578125" customWidth="1"/>
    <col min="16" max="16" width="13.42578125" customWidth="1"/>
    <col min="17" max="17" width="13.7109375" customWidth="1"/>
    <col min="18" max="19" width="15.28515625" customWidth="1"/>
    <col min="20" max="20" width="18.140625" customWidth="1"/>
    <col min="21" max="21" width="28.42578125" customWidth="1"/>
    <col min="22" max="22" width="13.7109375" customWidth="1"/>
    <col min="23" max="23" width="30.425781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2018</v>
      </c>
      <c r="B2" t="s">
        <v>23</v>
      </c>
      <c r="C2" t="s">
        <v>24</v>
      </c>
      <c r="D2" t="s">
        <v>54</v>
      </c>
      <c r="E2" s="1">
        <v>45047</v>
      </c>
      <c r="F2" t="s">
        <v>143</v>
      </c>
      <c r="G2" t="s">
        <v>91</v>
      </c>
      <c r="H2" t="s">
        <v>28</v>
      </c>
      <c r="I2" t="s">
        <v>29</v>
      </c>
      <c r="J2" t="s">
        <v>2019</v>
      </c>
      <c r="K2" t="s">
        <v>2020</v>
      </c>
      <c r="L2" t="s">
        <v>128</v>
      </c>
      <c r="M2" t="s">
        <v>2021</v>
      </c>
      <c r="N2" t="s">
        <v>34</v>
      </c>
      <c r="P2" s="1">
        <v>45047</v>
      </c>
      <c r="Q2" t="s">
        <v>328</v>
      </c>
      <c r="R2" t="s">
        <v>609</v>
      </c>
      <c r="S2">
        <v>0</v>
      </c>
      <c r="U2" t="s">
        <v>2022</v>
      </c>
      <c r="V2" t="s">
        <v>2023</v>
      </c>
      <c r="W2" t="s">
        <v>2024</v>
      </c>
    </row>
    <row r="3" spans="1:23" x14ac:dyDescent="0.2">
      <c r="A3" t="s">
        <v>2018</v>
      </c>
      <c r="B3" t="s">
        <v>23</v>
      </c>
      <c r="C3" t="s">
        <v>24</v>
      </c>
      <c r="D3" t="s">
        <v>54</v>
      </c>
      <c r="E3" s="1">
        <v>45047</v>
      </c>
      <c r="F3" t="s">
        <v>143</v>
      </c>
      <c r="G3" t="s">
        <v>91</v>
      </c>
      <c r="H3" t="s">
        <v>28</v>
      </c>
      <c r="I3" t="s">
        <v>29</v>
      </c>
      <c r="J3" t="s">
        <v>2025</v>
      </c>
      <c r="K3" t="s">
        <v>2026</v>
      </c>
      <c r="L3" t="s">
        <v>128</v>
      </c>
      <c r="M3" t="s">
        <v>2027</v>
      </c>
      <c r="N3" t="s">
        <v>34</v>
      </c>
      <c r="P3" s="1">
        <v>45047</v>
      </c>
      <c r="Q3" t="s">
        <v>328</v>
      </c>
      <c r="R3" t="s">
        <v>128</v>
      </c>
      <c r="S3">
        <v>0</v>
      </c>
      <c r="U3" t="s">
        <v>2028</v>
      </c>
      <c r="V3" t="s">
        <v>2023</v>
      </c>
      <c r="W3" t="s">
        <v>2024</v>
      </c>
    </row>
    <row r="6" spans="1:23" x14ac:dyDescent="0.2">
      <c r="R6" s="7" t="s">
        <v>2693</v>
      </c>
      <c r="S6" s="9">
        <f>SUM(S2:S5)</f>
        <v>0</v>
      </c>
    </row>
  </sheetData>
  <pageMargins left="0.75" right="0.75" top="1" bottom="1" header="0.5" footer="0.5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F214E-04A7-46D0-B0BA-A5151C2FACB6}">
  <sheetPr codeName="Sheet16"/>
  <dimension ref="A1:W6"/>
  <sheetViews>
    <sheetView workbookViewId="0">
      <pane ySplit="1" topLeftCell="A2" activePane="bottomLeft" state="frozen"/>
      <selection pane="bottomLeft" activeCell="I3" sqref="I3"/>
    </sheetView>
  </sheetViews>
  <sheetFormatPr defaultRowHeight="12.75" x14ac:dyDescent="0.2"/>
  <cols>
    <col min="1" max="1" width="19.42578125" customWidth="1"/>
    <col min="2" max="2" width="11.28515625" customWidth="1"/>
    <col min="3" max="3" width="16.42578125" customWidth="1"/>
    <col min="4" max="4" width="21" customWidth="1"/>
    <col min="5" max="5" width="16.5703125" customWidth="1"/>
    <col min="6" max="6" width="15.7109375" customWidth="1"/>
    <col min="7" max="7" width="17.7109375" customWidth="1"/>
    <col min="8" max="8" width="19.85546875" customWidth="1"/>
    <col min="9" max="9" width="31.85546875" customWidth="1"/>
    <col min="10" max="10" width="27.85546875" customWidth="1"/>
    <col min="11" max="11" width="29.42578125" customWidth="1"/>
    <col min="12" max="12" width="25.85546875" customWidth="1"/>
    <col min="13" max="13" width="27.85546875" customWidth="1"/>
    <col min="14" max="14" width="15.7109375" customWidth="1"/>
    <col min="15" max="15" width="18.28515625" customWidth="1"/>
    <col min="16" max="16" width="17.140625" customWidth="1"/>
    <col min="17" max="17" width="13.7109375" customWidth="1"/>
    <col min="18" max="18" width="31.42578125" customWidth="1"/>
    <col min="19" max="19" width="15.42578125" customWidth="1"/>
    <col min="20" max="20" width="17.28515625" customWidth="1"/>
    <col min="21" max="21" width="26.5703125" customWidth="1"/>
    <col min="22" max="22" width="13.7109375" customWidth="1"/>
    <col min="23" max="23" width="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1026</v>
      </c>
      <c r="B2" t="s">
        <v>23</v>
      </c>
      <c r="C2" t="s">
        <v>24</v>
      </c>
      <c r="D2" t="s">
        <v>79</v>
      </c>
      <c r="E2" s="1">
        <v>45198</v>
      </c>
      <c r="F2" t="s">
        <v>195</v>
      </c>
      <c r="G2" t="s">
        <v>27</v>
      </c>
      <c r="H2" t="s">
        <v>28</v>
      </c>
      <c r="I2" t="s">
        <v>57</v>
      </c>
      <c r="K2" t="s">
        <v>1027</v>
      </c>
      <c r="L2" t="s">
        <v>1028</v>
      </c>
      <c r="M2" t="s">
        <v>224</v>
      </c>
      <c r="N2" t="s">
        <v>34</v>
      </c>
      <c r="P2" s="1">
        <v>45199</v>
      </c>
      <c r="Q2" t="s">
        <v>924</v>
      </c>
      <c r="R2" t="s">
        <v>1029</v>
      </c>
      <c r="S2" s="12">
        <v>80000</v>
      </c>
      <c r="U2" t="s">
        <v>1030</v>
      </c>
      <c r="V2" t="s">
        <v>1031</v>
      </c>
      <c r="W2" t="s">
        <v>1032</v>
      </c>
    </row>
    <row r="3" spans="1:23" x14ac:dyDescent="0.2">
      <c r="A3" t="s">
        <v>1026</v>
      </c>
      <c r="B3" t="s">
        <v>23</v>
      </c>
      <c r="C3" t="s">
        <v>24</v>
      </c>
      <c r="D3" t="s">
        <v>25</v>
      </c>
      <c r="E3" s="1">
        <v>45061</v>
      </c>
      <c r="F3" t="s">
        <v>74</v>
      </c>
      <c r="G3" t="s">
        <v>100</v>
      </c>
      <c r="H3" t="s">
        <v>28</v>
      </c>
      <c r="I3" t="s">
        <v>137</v>
      </c>
      <c r="J3" t="s">
        <v>1933</v>
      </c>
      <c r="K3" t="s">
        <v>1934</v>
      </c>
      <c r="L3" t="s">
        <v>1935</v>
      </c>
      <c r="M3" t="s">
        <v>1447</v>
      </c>
      <c r="N3" t="s">
        <v>34</v>
      </c>
      <c r="O3" t="s">
        <v>1936</v>
      </c>
      <c r="P3" s="1">
        <v>45061</v>
      </c>
      <c r="Q3" t="s">
        <v>323</v>
      </c>
      <c r="R3" t="s">
        <v>1935</v>
      </c>
      <c r="S3" s="12">
        <v>5000</v>
      </c>
      <c r="U3" t="s">
        <v>49</v>
      </c>
      <c r="V3" t="s">
        <v>1031</v>
      </c>
      <c r="W3" t="s">
        <v>1937</v>
      </c>
    </row>
    <row r="6" spans="1:23" x14ac:dyDescent="0.2">
      <c r="R6" s="7" t="s">
        <v>2693</v>
      </c>
      <c r="S6" s="9">
        <f>SUM(S2:S5)</f>
        <v>85000</v>
      </c>
    </row>
  </sheetData>
  <pageMargins left="0.75" right="0.75" top="1" bottom="1" header="0.5" footer="0.5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95510-23D9-4F77-953F-EC54BFED0122}">
  <sheetPr codeName="Sheet17"/>
  <dimension ref="A1:W9"/>
  <sheetViews>
    <sheetView topLeftCell="L1" workbookViewId="0">
      <pane ySplit="1" topLeftCell="A2" activePane="bottomLeft" state="frozen"/>
      <selection pane="bottomLeft" activeCell="M3" sqref="M3"/>
    </sheetView>
  </sheetViews>
  <sheetFormatPr defaultRowHeight="12.75" x14ac:dyDescent="0.2"/>
  <cols>
    <col min="1" max="1" width="19.28515625" customWidth="1"/>
    <col min="2" max="2" width="11.28515625" customWidth="1"/>
    <col min="3" max="3" width="16.28515625" customWidth="1"/>
    <col min="4" max="4" width="26.85546875" customWidth="1"/>
    <col min="5" max="5" width="15.28515625" customWidth="1"/>
    <col min="6" max="6" width="15.7109375" customWidth="1"/>
    <col min="7" max="7" width="17.7109375" customWidth="1"/>
    <col min="8" max="8" width="17.42578125" customWidth="1"/>
    <col min="9" max="9" width="34.42578125" customWidth="1"/>
    <col min="10" max="10" width="35" customWidth="1"/>
    <col min="11" max="11" width="28.85546875" customWidth="1"/>
    <col min="12" max="12" width="31.7109375" customWidth="1"/>
    <col min="13" max="13" width="20.28515625" customWidth="1"/>
    <col min="14" max="14" width="13.140625" customWidth="1"/>
    <col min="15" max="15" width="21.140625" customWidth="1"/>
    <col min="16" max="16" width="12.85546875" customWidth="1"/>
    <col min="17" max="17" width="10.7109375" customWidth="1"/>
    <col min="18" max="19" width="17.28515625" customWidth="1"/>
    <col min="20" max="20" width="16.7109375" customWidth="1"/>
    <col min="21" max="21" width="32.28515625" customWidth="1"/>
    <col min="22" max="22" width="13.42578125" customWidth="1"/>
    <col min="23" max="23" width="26.1406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297</v>
      </c>
      <c r="B2" t="s">
        <v>23</v>
      </c>
      <c r="C2" t="s">
        <v>24</v>
      </c>
      <c r="D2" t="s">
        <v>79</v>
      </c>
      <c r="E2" s="1">
        <v>45278</v>
      </c>
      <c r="F2" t="s">
        <v>246</v>
      </c>
      <c r="G2" t="s">
        <v>27</v>
      </c>
      <c r="H2" t="s">
        <v>28</v>
      </c>
      <c r="I2" t="s">
        <v>57</v>
      </c>
      <c r="J2" t="s">
        <v>298</v>
      </c>
      <c r="K2" t="s">
        <v>299</v>
      </c>
      <c r="L2" t="s">
        <v>300</v>
      </c>
      <c r="M2" t="s">
        <v>301</v>
      </c>
      <c r="N2" t="s">
        <v>34</v>
      </c>
      <c r="P2" s="1">
        <v>45279</v>
      </c>
      <c r="Q2" t="s">
        <v>143</v>
      </c>
      <c r="R2" t="s">
        <v>300</v>
      </c>
      <c r="S2">
        <v>5000</v>
      </c>
      <c r="U2" t="s">
        <v>302</v>
      </c>
      <c r="V2" t="s">
        <v>303</v>
      </c>
      <c r="W2" t="s">
        <v>304</v>
      </c>
    </row>
    <row r="3" spans="1:23" x14ac:dyDescent="0.2">
      <c r="A3" t="s">
        <v>297</v>
      </c>
      <c r="B3" t="s">
        <v>23</v>
      </c>
      <c r="C3" t="s">
        <v>24</v>
      </c>
      <c r="D3" t="s">
        <v>79</v>
      </c>
      <c r="E3" s="1">
        <v>45271</v>
      </c>
      <c r="F3" t="s">
        <v>394</v>
      </c>
      <c r="G3" t="s">
        <v>27</v>
      </c>
      <c r="H3" t="s">
        <v>28</v>
      </c>
      <c r="I3" t="s">
        <v>57</v>
      </c>
      <c r="K3" t="s">
        <v>560</v>
      </c>
      <c r="L3" t="s">
        <v>561</v>
      </c>
      <c r="M3" t="s">
        <v>301</v>
      </c>
      <c r="N3" t="s">
        <v>34</v>
      </c>
      <c r="P3" s="1">
        <v>45272</v>
      </c>
      <c r="Q3" t="s">
        <v>143</v>
      </c>
      <c r="R3" t="s">
        <v>561</v>
      </c>
      <c r="S3">
        <v>5000</v>
      </c>
      <c r="U3" t="s">
        <v>562</v>
      </c>
      <c r="V3" t="s">
        <v>303</v>
      </c>
      <c r="W3" t="s">
        <v>304</v>
      </c>
    </row>
    <row r="4" spans="1:23" x14ac:dyDescent="0.2">
      <c r="A4" t="s">
        <v>297</v>
      </c>
      <c r="B4" t="s">
        <v>23</v>
      </c>
      <c r="C4" t="s">
        <v>24</v>
      </c>
      <c r="D4" t="s">
        <v>54</v>
      </c>
      <c r="E4" s="1">
        <v>45198</v>
      </c>
      <c r="F4" t="s">
        <v>85</v>
      </c>
      <c r="G4" t="s">
        <v>27</v>
      </c>
      <c r="H4" t="s">
        <v>28</v>
      </c>
      <c r="I4" t="s">
        <v>57</v>
      </c>
      <c r="K4" t="s">
        <v>1002</v>
      </c>
      <c r="N4" t="s">
        <v>34</v>
      </c>
      <c r="P4" s="1">
        <v>45199</v>
      </c>
      <c r="Q4" t="s">
        <v>1003</v>
      </c>
      <c r="R4" t="s">
        <v>1004</v>
      </c>
      <c r="S4">
        <v>7000</v>
      </c>
      <c r="U4" t="s">
        <v>562</v>
      </c>
      <c r="V4" t="s">
        <v>303</v>
      </c>
      <c r="W4" t="s">
        <v>1005</v>
      </c>
    </row>
    <row r="5" spans="1:23" x14ac:dyDescent="0.2">
      <c r="A5" t="s">
        <v>297</v>
      </c>
      <c r="B5" t="s">
        <v>23</v>
      </c>
      <c r="C5" t="s">
        <v>24</v>
      </c>
      <c r="D5" t="s">
        <v>25</v>
      </c>
      <c r="E5" s="1">
        <v>45190</v>
      </c>
      <c r="F5" t="s">
        <v>778</v>
      </c>
      <c r="G5" t="s">
        <v>100</v>
      </c>
      <c r="H5" t="s">
        <v>28</v>
      </c>
      <c r="I5" t="s">
        <v>137</v>
      </c>
      <c r="J5" t="s">
        <v>1230</v>
      </c>
      <c r="K5" t="s">
        <v>1231</v>
      </c>
      <c r="L5" t="s">
        <v>1232</v>
      </c>
      <c r="M5" t="s">
        <v>301</v>
      </c>
      <c r="N5" t="s">
        <v>49</v>
      </c>
      <c r="O5" t="s">
        <v>1233</v>
      </c>
      <c r="P5" s="1">
        <v>45191</v>
      </c>
      <c r="Q5" t="s">
        <v>589</v>
      </c>
      <c r="R5" t="s">
        <v>1232</v>
      </c>
      <c r="S5">
        <v>250</v>
      </c>
      <c r="U5" t="s">
        <v>1234</v>
      </c>
      <c r="V5" t="s">
        <v>303</v>
      </c>
      <c r="W5" t="s">
        <v>1235</v>
      </c>
    </row>
    <row r="6" spans="1:23" x14ac:dyDescent="0.2">
      <c r="A6" t="s">
        <v>297</v>
      </c>
      <c r="B6" t="s">
        <v>23</v>
      </c>
      <c r="C6" t="s">
        <v>24</v>
      </c>
      <c r="D6" t="s">
        <v>54</v>
      </c>
      <c r="E6" s="1">
        <v>45046</v>
      </c>
      <c r="F6" t="s">
        <v>1543</v>
      </c>
      <c r="G6" t="s">
        <v>27</v>
      </c>
      <c r="H6" t="s">
        <v>28</v>
      </c>
      <c r="I6" t="s">
        <v>190</v>
      </c>
      <c r="J6" t="s">
        <v>2034</v>
      </c>
      <c r="K6" t="s">
        <v>2035</v>
      </c>
      <c r="L6" t="s">
        <v>2036</v>
      </c>
      <c r="M6" t="s">
        <v>301</v>
      </c>
      <c r="N6" t="s">
        <v>34</v>
      </c>
      <c r="P6" s="1">
        <v>45046</v>
      </c>
      <c r="Q6" t="s">
        <v>85</v>
      </c>
      <c r="R6" t="s">
        <v>225</v>
      </c>
      <c r="S6">
        <v>2000</v>
      </c>
      <c r="U6" t="s">
        <v>2037</v>
      </c>
      <c r="V6" t="s">
        <v>303</v>
      </c>
      <c r="W6" t="s">
        <v>2038</v>
      </c>
    </row>
    <row r="9" spans="1:23" x14ac:dyDescent="0.2">
      <c r="R9" s="7" t="s">
        <v>2693</v>
      </c>
      <c r="S9" s="9">
        <f>SUM(S2:S7)</f>
        <v>19250</v>
      </c>
    </row>
  </sheetData>
  <pageMargins left="0.75" right="0.75" top="1" bottom="1" header="0.5" footer="0.5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49666-941E-464B-B66C-B7825A49C7A3}">
  <sheetPr codeName="Sheet18"/>
  <dimension ref="A1:W6"/>
  <sheetViews>
    <sheetView topLeftCell="L1" workbookViewId="0">
      <pane ySplit="1" topLeftCell="A2" activePane="bottomLeft" state="frozen"/>
      <selection pane="bottomLeft" activeCell="R6" sqref="R6:S6"/>
    </sheetView>
  </sheetViews>
  <sheetFormatPr defaultRowHeight="12.75" x14ac:dyDescent="0.2"/>
  <cols>
    <col min="1" max="1" width="18.42578125" customWidth="1"/>
    <col min="2" max="2" width="11.28515625" customWidth="1"/>
    <col min="3" max="3" width="15.7109375" customWidth="1"/>
    <col min="4" max="4" width="26.85546875" customWidth="1"/>
    <col min="5" max="5" width="15.85546875" customWidth="1"/>
    <col min="6" max="6" width="15.7109375" customWidth="1"/>
    <col min="7" max="7" width="17.7109375" customWidth="1"/>
    <col min="8" max="8" width="16" customWidth="1"/>
    <col min="9" max="9" width="31.28515625" customWidth="1"/>
    <col min="10" max="10" width="55.28515625" customWidth="1"/>
    <col min="11" max="11" width="58.5703125" customWidth="1"/>
    <col min="12" max="12" width="40.28515625" customWidth="1"/>
    <col min="13" max="13" width="48.85546875" customWidth="1"/>
    <col min="14" max="14" width="13" customWidth="1"/>
    <col min="15" max="15" width="29.7109375" customWidth="1"/>
    <col min="16" max="16" width="17.140625" customWidth="1"/>
    <col min="17" max="17" width="13.7109375" customWidth="1"/>
    <col min="18" max="18" width="27.42578125" customWidth="1"/>
    <col min="19" max="19" width="17.7109375" style="12" customWidth="1"/>
    <col min="20" max="20" width="17.5703125" customWidth="1"/>
    <col min="21" max="21" width="55.85546875" customWidth="1"/>
    <col min="22" max="22" width="13.7109375" customWidth="1"/>
    <col min="23" max="23" width="35.425781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1404</v>
      </c>
      <c r="B2" t="s">
        <v>23</v>
      </c>
      <c r="C2" t="s">
        <v>24</v>
      </c>
      <c r="D2" t="s">
        <v>25</v>
      </c>
      <c r="E2" s="1">
        <v>45170</v>
      </c>
      <c r="F2" t="s">
        <v>109</v>
      </c>
      <c r="G2" t="s">
        <v>43</v>
      </c>
      <c r="H2" t="s">
        <v>28</v>
      </c>
      <c r="I2" t="s">
        <v>44</v>
      </c>
      <c r="J2" t="s">
        <v>1405</v>
      </c>
      <c r="K2" t="s">
        <v>1406</v>
      </c>
      <c r="L2" t="s">
        <v>1407</v>
      </c>
      <c r="M2" t="s">
        <v>1408</v>
      </c>
      <c r="N2" t="s">
        <v>34</v>
      </c>
      <c r="P2" s="1">
        <v>45170</v>
      </c>
      <c r="Q2" t="s">
        <v>316</v>
      </c>
      <c r="R2" t="s">
        <v>1407</v>
      </c>
      <c r="S2" s="12">
        <v>5000</v>
      </c>
      <c r="U2" t="s">
        <v>1409</v>
      </c>
      <c r="V2" t="s">
        <v>1410</v>
      </c>
      <c r="W2" t="s">
        <v>1411</v>
      </c>
    </row>
    <row r="3" spans="1:23" x14ac:dyDescent="0.2">
      <c r="A3" t="s">
        <v>1404</v>
      </c>
      <c r="B3" t="s">
        <v>23</v>
      </c>
      <c r="C3" t="s">
        <v>24</v>
      </c>
      <c r="D3" t="s">
        <v>25</v>
      </c>
      <c r="E3" s="1">
        <v>45007</v>
      </c>
      <c r="F3" t="s">
        <v>42</v>
      </c>
      <c r="G3" t="s">
        <v>100</v>
      </c>
      <c r="H3" t="s">
        <v>28</v>
      </c>
      <c r="I3" t="s">
        <v>137</v>
      </c>
      <c r="J3" t="s">
        <v>2246</v>
      </c>
      <c r="K3" t="s">
        <v>2247</v>
      </c>
      <c r="L3" t="s">
        <v>2248</v>
      </c>
      <c r="M3" t="s">
        <v>2249</v>
      </c>
      <c r="N3" t="s">
        <v>49</v>
      </c>
      <c r="O3" t="s">
        <v>2250</v>
      </c>
      <c r="P3" s="1">
        <v>45007</v>
      </c>
      <c r="Q3" t="s">
        <v>399</v>
      </c>
      <c r="R3" t="s">
        <v>2251</v>
      </c>
      <c r="S3" s="12">
        <v>25000</v>
      </c>
      <c r="U3" t="s">
        <v>2252</v>
      </c>
      <c r="V3" t="s">
        <v>1410</v>
      </c>
      <c r="W3" t="s">
        <v>2253</v>
      </c>
    </row>
    <row r="4" spans="1:23" x14ac:dyDescent="0.2">
      <c r="A4" t="s">
        <v>1404</v>
      </c>
      <c r="B4" t="s">
        <v>23</v>
      </c>
      <c r="C4" t="s">
        <v>24</v>
      </c>
      <c r="D4" t="s">
        <v>54</v>
      </c>
      <c r="E4" s="1">
        <v>44927</v>
      </c>
      <c r="F4" t="s">
        <v>672</v>
      </c>
      <c r="G4" t="s">
        <v>27</v>
      </c>
      <c r="H4" t="s">
        <v>28</v>
      </c>
      <c r="I4" t="s">
        <v>29</v>
      </c>
      <c r="J4" t="s">
        <v>2686</v>
      </c>
      <c r="K4" t="s">
        <v>2687</v>
      </c>
      <c r="L4" t="s">
        <v>2688</v>
      </c>
      <c r="M4" t="s">
        <v>2689</v>
      </c>
      <c r="N4" t="s">
        <v>34</v>
      </c>
      <c r="P4" s="1">
        <v>44927</v>
      </c>
      <c r="Q4" t="s">
        <v>911</v>
      </c>
      <c r="R4" t="s">
        <v>2311</v>
      </c>
      <c r="S4" s="12">
        <v>500</v>
      </c>
      <c r="U4" t="s">
        <v>2690</v>
      </c>
      <c r="V4" t="s">
        <v>1410</v>
      </c>
      <c r="W4" t="s">
        <v>2691</v>
      </c>
    </row>
    <row r="6" spans="1:23" x14ac:dyDescent="0.2">
      <c r="R6" s="7" t="s">
        <v>2693</v>
      </c>
      <c r="S6" s="9">
        <f>SUM(S2:S5)</f>
        <v>30500</v>
      </c>
    </row>
  </sheetData>
  <pageMargins left="0.75" right="0.75" top="1" bottom="1" header="0.5" footer="0.5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931CB-9B8C-4597-92B7-469598FC37B1}">
  <sheetPr codeName="Sheet19"/>
  <dimension ref="A1:W5"/>
  <sheetViews>
    <sheetView workbookViewId="0">
      <pane ySplit="1" topLeftCell="A2" activePane="bottomLeft" state="frozen"/>
      <selection pane="bottomLeft" activeCell="F2" sqref="F2"/>
    </sheetView>
  </sheetViews>
  <sheetFormatPr defaultRowHeight="12.75" x14ac:dyDescent="0.2"/>
  <cols>
    <col min="1" max="1" width="19.28515625" customWidth="1"/>
    <col min="2" max="2" width="11.28515625" customWidth="1"/>
    <col min="3" max="3" width="17" customWidth="1"/>
    <col min="4" max="4" width="13.140625" customWidth="1"/>
    <col min="5" max="5" width="14.28515625" customWidth="1"/>
    <col min="6" max="6" width="12.28515625" customWidth="1"/>
    <col min="7" max="7" width="12.42578125" customWidth="1"/>
    <col min="8" max="8" width="15.7109375" customWidth="1"/>
    <col min="9" max="9" width="29.140625" customWidth="1"/>
    <col min="10" max="10" width="48.7109375" customWidth="1"/>
    <col min="11" max="11" width="46.140625" customWidth="1"/>
    <col min="12" max="12" width="47.42578125" customWidth="1"/>
    <col min="13" max="13" width="48.85546875" customWidth="1"/>
    <col min="14" max="14" width="11.85546875" customWidth="1"/>
    <col min="15" max="15" width="32.140625" customWidth="1"/>
    <col min="16" max="16" width="13.28515625" customWidth="1"/>
    <col min="17" max="17" width="13.7109375" customWidth="1"/>
    <col min="18" max="18" width="21.28515625" customWidth="1"/>
    <col min="19" max="19" width="14.140625" customWidth="1"/>
    <col min="20" max="20" width="17.42578125" customWidth="1"/>
    <col min="21" max="21" width="43.5703125" customWidth="1"/>
    <col min="22" max="22" width="13.7109375" customWidth="1"/>
    <col min="23" max="23" width="28.285156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1550</v>
      </c>
      <c r="B2" t="s">
        <v>23</v>
      </c>
      <c r="C2" t="s">
        <v>24</v>
      </c>
      <c r="D2" t="s">
        <v>25</v>
      </c>
      <c r="E2" s="1">
        <v>45132</v>
      </c>
      <c r="F2" t="s">
        <v>104</v>
      </c>
      <c r="G2" t="s">
        <v>100</v>
      </c>
      <c r="H2" t="s">
        <v>28</v>
      </c>
      <c r="I2" t="s">
        <v>1360</v>
      </c>
      <c r="J2" t="s">
        <v>1551</v>
      </c>
      <c r="K2" t="s">
        <v>1552</v>
      </c>
      <c r="L2" t="s">
        <v>1553</v>
      </c>
      <c r="M2" t="s">
        <v>1554</v>
      </c>
      <c r="N2" t="s">
        <v>34</v>
      </c>
      <c r="O2" t="s">
        <v>1555</v>
      </c>
      <c r="P2" s="1">
        <v>45132</v>
      </c>
      <c r="Q2" t="s">
        <v>462</v>
      </c>
      <c r="R2" t="s">
        <v>1556</v>
      </c>
      <c r="S2" s="12">
        <v>50000</v>
      </c>
      <c r="U2" t="s">
        <v>1557</v>
      </c>
      <c r="V2" t="s">
        <v>1558</v>
      </c>
      <c r="W2" t="s">
        <v>1559</v>
      </c>
    </row>
    <row r="5" spans="1:23" x14ac:dyDescent="0.2">
      <c r="R5" s="7" t="s">
        <v>2693</v>
      </c>
      <c r="S5" s="9">
        <f>SUM(S1:S4)</f>
        <v>50000</v>
      </c>
    </row>
  </sheetData>
  <pageMargins left="0.75" right="0.75" top="1" bottom="1" header="0.5" footer="0.5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B6E58-2405-4FBB-B211-3F4CAA160D5E}">
  <sheetPr codeName="Sheet20"/>
  <dimension ref="A1:W107"/>
  <sheetViews>
    <sheetView topLeftCell="C1" workbookViewId="0">
      <pane ySplit="1" topLeftCell="A17" activePane="bottomLeft" state="frozen"/>
      <selection pane="bottomLeft" activeCell="T7" sqref="T7"/>
    </sheetView>
  </sheetViews>
  <sheetFormatPr defaultRowHeight="12.75" x14ac:dyDescent="0.2"/>
  <cols>
    <col min="1" max="1" width="18.140625" customWidth="1"/>
    <col min="2" max="2" width="11.28515625" customWidth="1"/>
    <col min="3" max="3" width="43" customWidth="1"/>
    <col min="4" max="4" width="26.85546875" customWidth="1"/>
    <col min="5" max="5" width="15.85546875" customWidth="1"/>
    <col min="6" max="6" width="11.28515625" customWidth="1"/>
    <col min="7" max="7" width="17.28515625" customWidth="1"/>
    <col min="8" max="8" width="36.85546875" customWidth="1"/>
    <col min="9" max="9" width="29.28515625" customWidth="1"/>
    <col min="10" max="10" width="25.42578125" customWidth="1"/>
    <col min="11" max="11" width="21" customWidth="1"/>
    <col min="12" max="12" width="16.42578125" customWidth="1"/>
    <col min="13" max="13" width="20.5703125" customWidth="1"/>
    <col min="14" max="14" width="6.85546875" customWidth="1"/>
    <col min="15" max="15" width="24.5703125" customWidth="1"/>
    <col min="16" max="16" width="11.5703125" customWidth="1"/>
    <col min="17" max="17" width="13.7109375" customWidth="1"/>
    <col min="18" max="18" width="16.7109375" customWidth="1"/>
    <col min="19" max="19" width="16.7109375" style="12" customWidth="1"/>
    <col min="20" max="20" width="17" customWidth="1"/>
    <col min="21" max="21" width="31.7109375" customWidth="1"/>
    <col min="22" max="22" width="13.7109375" customWidth="1"/>
    <col min="23" max="23" width="33.1406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67</v>
      </c>
      <c r="B2" t="s">
        <v>23</v>
      </c>
      <c r="C2" t="s">
        <v>24</v>
      </c>
      <c r="D2" t="s">
        <v>25</v>
      </c>
      <c r="E2" s="1">
        <v>45025</v>
      </c>
      <c r="F2" t="s">
        <v>778</v>
      </c>
      <c r="G2" t="s">
        <v>91</v>
      </c>
      <c r="H2" t="s">
        <v>28</v>
      </c>
      <c r="I2" t="s">
        <v>190</v>
      </c>
      <c r="J2" t="s">
        <v>2185</v>
      </c>
      <c r="K2" t="s">
        <v>726</v>
      </c>
      <c r="L2" t="s">
        <v>2186</v>
      </c>
      <c r="M2" t="s">
        <v>194</v>
      </c>
      <c r="N2" t="s">
        <v>34</v>
      </c>
      <c r="O2" t="s">
        <v>128</v>
      </c>
      <c r="P2" s="1">
        <v>45025</v>
      </c>
      <c r="Q2" t="s">
        <v>593</v>
      </c>
      <c r="R2" t="s">
        <v>2186</v>
      </c>
      <c r="S2" s="12">
        <v>13</v>
      </c>
      <c r="U2" t="s">
        <v>2187</v>
      </c>
      <c r="V2" t="s">
        <v>198</v>
      </c>
      <c r="W2" t="s">
        <v>2188</v>
      </c>
    </row>
    <row r="3" spans="1:23" x14ac:dyDescent="0.2">
      <c r="A3" t="s">
        <v>67</v>
      </c>
      <c r="B3" t="s">
        <v>23</v>
      </c>
      <c r="C3" t="s">
        <v>24</v>
      </c>
      <c r="D3" t="s">
        <v>54</v>
      </c>
      <c r="E3" s="1">
        <v>45252</v>
      </c>
      <c r="F3" t="s">
        <v>724</v>
      </c>
      <c r="G3" t="s">
        <v>91</v>
      </c>
      <c r="H3" t="s">
        <v>28</v>
      </c>
      <c r="I3" t="s">
        <v>190</v>
      </c>
      <c r="J3" t="s">
        <v>725</v>
      </c>
      <c r="K3" t="s">
        <v>726</v>
      </c>
      <c r="L3" t="s">
        <v>727</v>
      </c>
      <c r="M3" t="s">
        <v>194</v>
      </c>
      <c r="N3" t="s">
        <v>34</v>
      </c>
      <c r="O3" t="s">
        <v>128</v>
      </c>
      <c r="P3" s="1">
        <v>45252</v>
      </c>
      <c r="Q3" t="s">
        <v>136</v>
      </c>
      <c r="R3" t="s">
        <v>728</v>
      </c>
      <c r="S3" s="12">
        <v>15</v>
      </c>
      <c r="U3" t="s">
        <v>729</v>
      </c>
      <c r="V3" t="s">
        <v>198</v>
      </c>
      <c r="W3" t="s">
        <v>730</v>
      </c>
    </row>
    <row r="4" spans="1:23" x14ac:dyDescent="0.2">
      <c r="A4" t="s">
        <v>67</v>
      </c>
      <c r="B4" t="s">
        <v>23</v>
      </c>
      <c r="C4" t="s">
        <v>24</v>
      </c>
      <c r="D4" t="s">
        <v>25</v>
      </c>
      <c r="E4" s="1">
        <v>45272</v>
      </c>
      <c r="F4" t="s">
        <v>36</v>
      </c>
      <c r="G4" t="s">
        <v>27</v>
      </c>
      <c r="H4" t="s">
        <v>28</v>
      </c>
      <c r="I4" t="s">
        <v>190</v>
      </c>
      <c r="K4" t="s">
        <v>503</v>
      </c>
      <c r="L4" t="s">
        <v>504</v>
      </c>
      <c r="M4" t="s">
        <v>505</v>
      </c>
      <c r="N4" t="s">
        <v>34</v>
      </c>
      <c r="P4" s="1">
        <v>45272</v>
      </c>
      <c r="Q4" t="s">
        <v>316</v>
      </c>
      <c r="R4" t="s">
        <v>504</v>
      </c>
      <c r="S4" s="12">
        <v>80</v>
      </c>
      <c r="U4" t="s">
        <v>506</v>
      </c>
      <c r="V4" t="s">
        <v>198</v>
      </c>
      <c r="W4" t="s">
        <v>507</v>
      </c>
    </row>
    <row r="5" spans="1:23" x14ac:dyDescent="0.2">
      <c r="A5" t="s">
        <v>67</v>
      </c>
      <c r="B5" t="s">
        <v>23</v>
      </c>
      <c r="C5" t="s">
        <v>24</v>
      </c>
      <c r="D5" t="s">
        <v>25</v>
      </c>
      <c r="E5" s="1">
        <v>45280</v>
      </c>
      <c r="F5" t="s">
        <v>189</v>
      </c>
      <c r="G5" t="s">
        <v>27</v>
      </c>
      <c r="H5" t="s">
        <v>28</v>
      </c>
      <c r="I5" t="s">
        <v>190</v>
      </c>
      <c r="J5" t="s">
        <v>191</v>
      </c>
      <c r="K5" t="s">
        <v>192</v>
      </c>
      <c r="L5" t="s">
        <v>193</v>
      </c>
      <c r="M5" t="s">
        <v>194</v>
      </c>
      <c r="N5" t="s">
        <v>34</v>
      </c>
      <c r="O5" t="s">
        <v>128</v>
      </c>
      <c r="P5" s="1">
        <v>45280</v>
      </c>
      <c r="Q5" t="s">
        <v>195</v>
      </c>
      <c r="R5" t="s">
        <v>196</v>
      </c>
      <c r="S5" s="12">
        <v>80</v>
      </c>
      <c r="U5" t="s">
        <v>197</v>
      </c>
      <c r="V5" t="s">
        <v>198</v>
      </c>
      <c r="W5" t="s">
        <v>199</v>
      </c>
    </row>
    <row r="6" spans="1:23" x14ac:dyDescent="0.2">
      <c r="E6" s="1"/>
      <c r="P6" s="1"/>
    </row>
    <row r="7" spans="1:23" x14ac:dyDescent="0.2">
      <c r="E7" s="1"/>
      <c r="P7" s="1"/>
      <c r="T7" s="18">
        <f>SUM(S2:S5)</f>
        <v>188</v>
      </c>
    </row>
    <row r="8" spans="1:23" x14ac:dyDescent="0.2">
      <c r="E8" s="1"/>
      <c r="P8" s="1"/>
    </row>
    <row r="9" spans="1:23" x14ac:dyDescent="0.2">
      <c r="A9" t="s">
        <v>67</v>
      </c>
      <c r="B9" t="s">
        <v>23</v>
      </c>
      <c r="C9" t="s">
        <v>24</v>
      </c>
      <c r="D9" t="s">
        <v>25</v>
      </c>
      <c r="E9" s="1">
        <v>44941</v>
      </c>
      <c r="F9" t="s">
        <v>624</v>
      </c>
      <c r="G9" t="s">
        <v>91</v>
      </c>
      <c r="H9" t="s">
        <v>28</v>
      </c>
      <c r="I9" t="s">
        <v>112</v>
      </c>
      <c r="J9" t="s">
        <v>2665</v>
      </c>
      <c r="K9" t="s">
        <v>192</v>
      </c>
      <c r="L9" t="s">
        <v>2666</v>
      </c>
      <c r="M9" t="s">
        <v>194</v>
      </c>
      <c r="N9" t="s">
        <v>34</v>
      </c>
      <c r="O9" t="s">
        <v>128</v>
      </c>
      <c r="P9" s="1">
        <v>44941</v>
      </c>
      <c r="Q9" t="s">
        <v>642</v>
      </c>
      <c r="R9" t="s">
        <v>196</v>
      </c>
      <c r="S9" s="12">
        <v>80</v>
      </c>
      <c r="U9" t="s">
        <v>2667</v>
      </c>
      <c r="V9" t="s">
        <v>791</v>
      </c>
      <c r="W9" t="s">
        <v>2668</v>
      </c>
    </row>
    <row r="10" spans="1:23" x14ac:dyDescent="0.2">
      <c r="A10" t="s">
        <v>67</v>
      </c>
      <c r="B10" t="s">
        <v>23</v>
      </c>
      <c r="C10" t="s">
        <v>24</v>
      </c>
      <c r="D10" t="s">
        <v>25</v>
      </c>
      <c r="E10" s="1">
        <v>44961</v>
      </c>
      <c r="F10" t="s">
        <v>74</v>
      </c>
      <c r="G10" t="s">
        <v>91</v>
      </c>
      <c r="H10" t="s">
        <v>28</v>
      </c>
      <c r="I10" t="s">
        <v>120</v>
      </c>
      <c r="J10" t="s">
        <v>2494</v>
      </c>
      <c r="K10" t="s">
        <v>726</v>
      </c>
      <c r="L10" t="s">
        <v>890</v>
      </c>
      <c r="M10" t="s">
        <v>194</v>
      </c>
      <c r="N10" t="s">
        <v>34</v>
      </c>
      <c r="O10" t="s">
        <v>128</v>
      </c>
      <c r="P10" s="1">
        <v>44961</v>
      </c>
      <c r="Q10" t="s">
        <v>593</v>
      </c>
      <c r="R10" t="s">
        <v>890</v>
      </c>
      <c r="S10" s="12">
        <v>40</v>
      </c>
      <c r="U10" t="s">
        <v>2495</v>
      </c>
      <c r="V10" t="s">
        <v>791</v>
      </c>
      <c r="W10" t="s">
        <v>2496</v>
      </c>
    </row>
    <row r="11" spans="1:23" x14ac:dyDescent="0.2">
      <c r="A11" t="s">
        <v>67</v>
      </c>
      <c r="B11" t="s">
        <v>23</v>
      </c>
      <c r="C11" t="s">
        <v>24</v>
      </c>
      <c r="D11" t="s">
        <v>25</v>
      </c>
      <c r="E11" s="1">
        <v>44989</v>
      </c>
      <c r="F11" t="s">
        <v>36</v>
      </c>
      <c r="G11" t="s">
        <v>91</v>
      </c>
      <c r="H11" t="s">
        <v>28</v>
      </c>
      <c r="I11" t="s">
        <v>29</v>
      </c>
      <c r="J11" t="s">
        <v>2384</v>
      </c>
      <c r="K11" t="s">
        <v>726</v>
      </c>
      <c r="L11" t="s">
        <v>2385</v>
      </c>
      <c r="M11" t="s">
        <v>2386</v>
      </c>
      <c r="N11" t="s">
        <v>34</v>
      </c>
      <c r="O11" t="s">
        <v>128</v>
      </c>
      <c r="P11" s="1">
        <v>44989</v>
      </c>
      <c r="Q11" t="s">
        <v>316</v>
      </c>
      <c r="R11" t="s">
        <v>2387</v>
      </c>
      <c r="S11" s="12">
        <v>2491</v>
      </c>
      <c r="U11" t="s">
        <v>2187</v>
      </c>
      <c r="V11" t="s">
        <v>791</v>
      </c>
      <c r="W11" t="s">
        <v>2388</v>
      </c>
    </row>
    <row r="12" spans="1:23" x14ac:dyDescent="0.2">
      <c r="A12" t="s">
        <v>67</v>
      </c>
      <c r="B12" t="s">
        <v>23</v>
      </c>
      <c r="C12" t="s">
        <v>24</v>
      </c>
      <c r="D12" t="s">
        <v>25</v>
      </c>
      <c r="E12" s="1">
        <v>44989</v>
      </c>
      <c r="F12" t="s">
        <v>104</v>
      </c>
      <c r="G12" t="s">
        <v>27</v>
      </c>
      <c r="H12" t="s">
        <v>28</v>
      </c>
      <c r="I12" t="s">
        <v>169</v>
      </c>
      <c r="J12" t="s">
        <v>2389</v>
      </c>
      <c r="K12" t="s">
        <v>2390</v>
      </c>
      <c r="L12" t="s">
        <v>2391</v>
      </c>
      <c r="M12" t="s">
        <v>194</v>
      </c>
      <c r="N12" t="s">
        <v>49</v>
      </c>
      <c r="O12" t="s">
        <v>2392</v>
      </c>
      <c r="P12" s="1">
        <v>44989</v>
      </c>
      <c r="Q12" t="s">
        <v>104</v>
      </c>
      <c r="R12" t="s">
        <v>2393</v>
      </c>
      <c r="S12" s="12">
        <v>80</v>
      </c>
      <c r="U12" t="s">
        <v>891</v>
      </c>
      <c r="V12" t="s">
        <v>791</v>
      </c>
      <c r="W12" t="s">
        <v>2394</v>
      </c>
    </row>
    <row r="13" spans="1:23" x14ac:dyDescent="0.2">
      <c r="A13" t="s">
        <v>67</v>
      </c>
      <c r="B13" t="s">
        <v>23</v>
      </c>
      <c r="C13" t="s">
        <v>24</v>
      </c>
      <c r="D13" t="s">
        <v>25</v>
      </c>
      <c r="E13" s="1">
        <v>44992</v>
      </c>
      <c r="F13" t="s">
        <v>440</v>
      </c>
      <c r="G13" t="s">
        <v>27</v>
      </c>
      <c r="H13" t="s">
        <v>28</v>
      </c>
      <c r="I13" t="s">
        <v>190</v>
      </c>
      <c r="J13" t="s">
        <v>2356</v>
      </c>
      <c r="K13" t="s">
        <v>2357</v>
      </c>
      <c r="L13" t="s">
        <v>890</v>
      </c>
      <c r="M13" t="s">
        <v>194</v>
      </c>
      <c r="N13" t="s">
        <v>34</v>
      </c>
      <c r="O13" t="s">
        <v>128</v>
      </c>
      <c r="P13" s="1">
        <v>44992</v>
      </c>
      <c r="Q13" t="s">
        <v>249</v>
      </c>
      <c r="R13" t="s">
        <v>2358</v>
      </c>
      <c r="S13" s="12">
        <v>40</v>
      </c>
      <c r="U13" t="s">
        <v>2359</v>
      </c>
      <c r="V13" t="s">
        <v>791</v>
      </c>
      <c r="W13" t="s">
        <v>2360</v>
      </c>
    </row>
    <row r="14" spans="1:23" x14ac:dyDescent="0.2">
      <c r="A14" t="s">
        <v>67</v>
      </c>
      <c r="B14" t="s">
        <v>23</v>
      </c>
      <c r="C14" t="s">
        <v>24</v>
      </c>
      <c r="D14" t="s">
        <v>25</v>
      </c>
      <c r="E14" s="1">
        <v>44994</v>
      </c>
      <c r="F14" t="s">
        <v>1258</v>
      </c>
      <c r="G14" t="s">
        <v>91</v>
      </c>
      <c r="H14" t="s">
        <v>28</v>
      </c>
      <c r="I14" t="s">
        <v>190</v>
      </c>
      <c r="J14" t="s">
        <v>2347</v>
      </c>
      <c r="K14" t="s">
        <v>726</v>
      </c>
      <c r="L14" t="s">
        <v>2348</v>
      </c>
      <c r="M14" t="s">
        <v>2349</v>
      </c>
      <c r="N14" t="s">
        <v>34</v>
      </c>
      <c r="O14" t="s">
        <v>128</v>
      </c>
      <c r="P14" s="1">
        <v>44994</v>
      </c>
      <c r="Q14" t="s">
        <v>1265</v>
      </c>
      <c r="R14" t="s">
        <v>2348</v>
      </c>
      <c r="S14" s="12">
        <v>20</v>
      </c>
      <c r="U14" t="s">
        <v>2187</v>
      </c>
      <c r="V14" t="s">
        <v>791</v>
      </c>
      <c r="W14" t="s">
        <v>2350</v>
      </c>
    </row>
    <row r="15" spans="1:23" x14ac:dyDescent="0.2">
      <c r="A15" t="s">
        <v>67</v>
      </c>
      <c r="B15" t="s">
        <v>23</v>
      </c>
      <c r="C15" t="s">
        <v>24</v>
      </c>
      <c r="D15" t="s">
        <v>25</v>
      </c>
      <c r="E15" s="1">
        <v>44994</v>
      </c>
      <c r="F15" t="s">
        <v>642</v>
      </c>
      <c r="G15" t="s">
        <v>161</v>
      </c>
      <c r="H15" t="s">
        <v>28</v>
      </c>
      <c r="I15" t="s">
        <v>1360</v>
      </c>
      <c r="J15" t="s">
        <v>2351</v>
      </c>
      <c r="K15" t="s">
        <v>2352</v>
      </c>
      <c r="L15" t="s">
        <v>2262</v>
      </c>
      <c r="M15" t="s">
        <v>2353</v>
      </c>
      <c r="N15" t="s">
        <v>34</v>
      </c>
      <c r="O15" t="s">
        <v>128</v>
      </c>
      <c r="P15" s="1">
        <v>44994</v>
      </c>
      <c r="Q15" t="s">
        <v>90</v>
      </c>
      <c r="R15" t="s">
        <v>1389</v>
      </c>
      <c r="S15" s="12">
        <v>5</v>
      </c>
      <c r="U15" t="s">
        <v>2354</v>
      </c>
      <c r="V15" t="s">
        <v>791</v>
      </c>
      <c r="W15" t="s">
        <v>2355</v>
      </c>
    </row>
    <row r="16" spans="1:23" x14ac:dyDescent="0.2">
      <c r="A16" t="s">
        <v>67</v>
      </c>
      <c r="B16" t="s">
        <v>23</v>
      </c>
      <c r="C16" t="s">
        <v>24</v>
      </c>
      <c r="D16" t="s">
        <v>25</v>
      </c>
      <c r="E16" s="1">
        <v>45000</v>
      </c>
      <c r="F16" t="s">
        <v>1568</v>
      </c>
      <c r="G16" t="s">
        <v>91</v>
      </c>
      <c r="H16" t="s">
        <v>28</v>
      </c>
      <c r="I16" t="s">
        <v>190</v>
      </c>
      <c r="J16" t="s">
        <v>2261</v>
      </c>
      <c r="K16" t="s">
        <v>726</v>
      </c>
      <c r="L16" t="s">
        <v>2262</v>
      </c>
      <c r="M16" t="s">
        <v>2263</v>
      </c>
      <c r="N16" t="s">
        <v>34</v>
      </c>
      <c r="O16" t="s">
        <v>128</v>
      </c>
      <c r="P16" s="1">
        <v>45000</v>
      </c>
      <c r="Q16" t="s">
        <v>399</v>
      </c>
      <c r="R16" t="s">
        <v>2262</v>
      </c>
      <c r="S16" s="12">
        <v>5</v>
      </c>
      <c r="U16" t="s">
        <v>2264</v>
      </c>
      <c r="V16" t="s">
        <v>791</v>
      </c>
      <c r="W16" t="s">
        <v>2265</v>
      </c>
    </row>
    <row r="17" spans="1:23" x14ac:dyDescent="0.2">
      <c r="A17" t="s">
        <v>67</v>
      </c>
      <c r="B17" t="s">
        <v>23</v>
      </c>
      <c r="C17" t="s">
        <v>24</v>
      </c>
      <c r="D17" t="s">
        <v>25</v>
      </c>
      <c r="E17" s="1">
        <v>45064</v>
      </c>
      <c r="F17" t="s">
        <v>216</v>
      </c>
      <c r="G17" t="s">
        <v>634</v>
      </c>
      <c r="H17" t="s">
        <v>28</v>
      </c>
      <c r="I17" t="s">
        <v>137</v>
      </c>
      <c r="J17" t="s">
        <v>1920</v>
      </c>
      <c r="K17" t="s">
        <v>1921</v>
      </c>
      <c r="L17" t="s">
        <v>861</v>
      </c>
      <c r="M17" t="s">
        <v>1922</v>
      </c>
      <c r="N17" t="s">
        <v>34</v>
      </c>
      <c r="O17" t="s">
        <v>128</v>
      </c>
      <c r="P17" s="1">
        <v>45065</v>
      </c>
      <c r="Q17" t="s">
        <v>136</v>
      </c>
      <c r="R17" t="s">
        <v>112</v>
      </c>
      <c r="S17" s="13">
        <v>50</v>
      </c>
      <c r="U17" t="s">
        <v>1923</v>
      </c>
      <c r="V17" t="s">
        <v>791</v>
      </c>
      <c r="W17" t="s">
        <v>1924</v>
      </c>
    </row>
    <row r="18" spans="1:23" s="15" customFormat="1" x14ac:dyDescent="0.2">
      <c r="A18" t="s">
        <v>67</v>
      </c>
      <c r="B18" t="s">
        <v>23</v>
      </c>
      <c r="C18" t="s">
        <v>24</v>
      </c>
      <c r="D18" t="s">
        <v>25</v>
      </c>
      <c r="E18" s="1">
        <v>45094</v>
      </c>
      <c r="F18" t="s">
        <v>311</v>
      </c>
      <c r="G18" t="s">
        <v>91</v>
      </c>
      <c r="H18" t="s">
        <v>28</v>
      </c>
      <c r="I18" t="s">
        <v>120</v>
      </c>
      <c r="J18"/>
      <c r="K18" t="s">
        <v>1498</v>
      </c>
      <c r="L18" t="s">
        <v>1801</v>
      </c>
      <c r="M18" t="s">
        <v>1802</v>
      </c>
      <c r="N18" t="s">
        <v>34</v>
      </c>
      <c r="O18"/>
      <c r="P18" s="1">
        <v>45094</v>
      </c>
      <c r="Q18" t="s">
        <v>768</v>
      </c>
      <c r="R18" t="s">
        <v>1803</v>
      </c>
      <c r="S18" s="12">
        <v>4500</v>
      </c>
      <c r="T18"/>
      <c r="U18" t="s">
        <v>1804</v>
      </c>
      <c r="V18" t="s">
        <v>791</v>
      </c>
      <c r="W18" t="s">
        <v>1805</v>
      </c>
    </row>
    <row r="19" spans="1:23" x14ac:dyDescent="0.2">
      <c r="A19" t="s">
        <v>67</v>
      </c>
      <c r="B19" t="s">
        <v>23</v>
      </c>
      <c r="C19" t="s">
        <v>24</v>
      </c>
      <c r="D19" t="s">
        <v>25</v>
      </c>
      <c r="E19" s="1">
        <v>45126</v>
      </c>
      <c r="F19" t="s">
        <v>207</v>
      </c>
      <c r="G19" t="s">
        <v>27</v>
      </c>
      <c r="H19" t="s">
        <v>28</v>
      </c>
      <c r="I19" t="s">
        <v>112</v>
      </c>
      <c r="J19" t="s">
        <v>1591</v>
      </c>
      <c r="K19" t="s">
        <v>192</v>
      </c>
      <c r="L19" t="s">
        <v>1592</v>
      </c>
      <c r="M19" t="s">
        <v>194</v>
      </c>
      <c r="N19" t="s">
        <v>49</v>
      </c>
      <c r="O19" t="s">
        <v>1593</v>
      </c>
      <c r="P19" s="1">
        <v>45126</v>
      </c>
      <c r="Q19" t="s">
        <v>1568</v>
      </c>
      <c r="R19" t="s">
        <v>1594</v>
      </c>
      <c r="S19" s="12">
        <v>3500</v>
      </c>
      <c r="U19" t="s">
        <v>1595</v>
      </c>
      <c r="V19" t="s">
        <v>791</v>
      </c>
      <c r="W19" t="s">
        <v>1596</v>
      </c>
    </row>
    <row r="20" spans="1:23" x14ac:dyDescent="0.2">
      <c r="A20" t="s">
        <v>67</v>
      </c>
      <c r="B20" t="s">
        <v>23</v>
      </c>
      <c r="C20" t="s">
        <v>24</v>
      </c>
      <c r="D20" t="s">
        <v>25</v>
      </c>
      <c r="E20" s="1">
        <v>45172</v>
      </c>
      <c r="F20" t="s">
        <v>74</v>
      </c>
      <c r="G20" t="s">
        <v>91</v>
      </c>
      <c r="H20" t="s">
        <v>28</v>
      </c>
      <c r="I20" t="s">
        <v>190</v>
      </c>
      <c r="J20" t="s">
        <v>1387</v>
      </c>
      <c r="K20" t="s">
        <v>726</v>
      </c>
      <c r="L20" t="s">
        <v>1388</v>
      </c>
      <c r="M20" t="s">
        <v>194</v>
      </c>
      <c r="N20" t="s">
        <v>34</v>
      </c>
      <c r="O20" t="s">
        <v>128</v>
      </c>
      <c r="P20" s="1">
        <v>45172</v>
      </c>
      <c r="Q20" t="s">
        <v>195</v>
      </c>
      <c r="R20" t="s">
        <v>1389</v>
      </c>
      <c r="S20" s="12">
        <v>5</v>
      </c>
      <c r="U20" t="s">
        <v>1390</v>
      </c>
      <c r="V20" t="s">
        <v>791</v>
      </c>
      <c r="W20" t="s">
        <v>1391</v>
      </c>
    </row>
    <row r="21" spans="1:23" x14ac:dyDescent="0.2">
      <c r="A21" t="s">
        <v>67</v>
      </c>
      <c r="B21" t="s">
        <v>23</v>
      </c>
      <c r="C21" t="s">
        <v>24</v>
      </c>
      <c r="D21" t="s">
        <v>25</v>
      </c>
      <c r="E21" s="1">
        <v>45209</v>
      </c>
      <c r="F21" t="s">
        <v>189</v>
      </c>
      <c r="G21" t="s">
        <v>27</v>
      </c>
      <c r="H21" t="s">
        <v>28</v>
      </c>
      <c r="I21" t="s">
        <v>112</v>
      </c>
      <c r="J21" t="s">
        <v>112</v>
      </c>
      <c r="K21" t="s">
        <v>888</v>
      </c>
      <c r="L21" t="s">
        <v>889</v>
      </c>
      <c r="M21" t="s">
        <v>194</v>
      </c>
      <c r="N21" t="s">
        <v>34</v>
      </c>
      <c r="O21" t="s">
        <v>128</v>
      </c>
      <c r="P21" s="1">
        <v>45209</v>
      </c>
      <c r="Q21" t="s">
        <v>778</v>
      </c>
      <c r="R21" t="s">
        <v>890</v>
      </c>
      <c r="S21" s="12">
        <v>40</v>
      </c>
      <c r="U21" t="s">
        <v>891</v>
      </c>
      <c r="V21" t="s">
        <v>791</v>
      </c>
      <c r="W21" t="s">
        <v>892</v>
      </c>
    </row>
    <row r="22" spans="1:23" x14ac:dyDescent="0.2">
      <c r="A22" t="s">
        <v>67</v>
      </c>
      <c r="B22" t="s">
        <v>23</v>
      </c>
      <c r="C22" t="s">
        <v>24</v>
      </c>
      <c r="D22" t="s">
        <v>25</v>
      </c>
      <c r="E22" s="1">
        <v>45239</v>
      </c>
      <c r="F22" t="s">
        <v>724</v>
      </c>
      <c r="G22" t="s">
        <v>27</v>
      </c>
      <c r="H22" t="s">
        <v>28</v>
      </c>
      <c r="I22" t="s">
        <v>200</v>
      </c>
      <c r="J22" t="s">
        <v>793</v>
      </c>
      <c r="K22" t="s">
        <v>794</v>
      </c>
      <c r="L22" t="s">
        <v>471</v>
      </c>
      <c r="M22" t="s">
        <v>194</v>
      </c>
      <c r="N22" t="s">
        <v>34</v>
      </c>
      <c r="O22" t="s">
        <v>128</v>
      </c>
      <c r="P22" s="1">
        <v>45239</v>
      </c>
      <c r="Q22" t="s">
        <v>328</v>
      </c>
      <c r="R22" t="s">
        <v>471</v>
      </c>
      <c r="S22" s="12">
        <v>250</v>
      </c>
      <c r="U22" t="s">
        <v>795</v>
      </c>
      <c r="V22" t="s">
        <v>791</v>
      </c>
      <c r="W22" t="s">
        <v>796</v>
      </c>
    </row>
    <row r="23" spans="1:23" x14ac:dyDescent="0.2">
      <c r="A23" t="s">
        <v>67</v>
      </c>
      <c r="B23" t="s">
        <v>23</v>
      </c>
      <c r="C23" t="s">
        <v>24</v>
      </c>
      <c r="D23" t="s">
        <v>25</v>
      </c>
      <c r="E23" s="1">
        <v>45242</v>
      </c>
      <c r="F23" t="s">
        <v>672</v>
      </c>
      <c r="G23" t="s">
        <v>91</v>
      </c>
      <c r="H23" t="s">
        <v>28</v>
      </c>
      <c r="I23" t="s">
        <v>190</v>
      </c>
      <c r="J23" t="s">
        <v>787</v>
      </c>
      <c r="K23" t="s">
        <v>726</v>
      </c>
      <c r="L23" t="s">
        <v>788</v>
      </c>
      <c r="M23" t="s">
        <v>194</v>
      </c>
      <c r="N23" t="s">
        <v>34</v>
      </c>
      <c r="O23" t="s">
        <v>128</v>
      </c>
      <c r="P23" s="1">
        <v>45242</v>
      </c>
      <c r="Q23" t="s">
        <v>789</v>
      </c>
      <c r="R23" t="s">
        <v>471</v>
      </c>
      <c r="S23" s="12">
        <v>250</v>
      </c>
      <c r="U23" t="s">
        <v>790</v>
      </c>
      <c r="V23" t="s">
        <v>791</v>
      </c>
      <c r="W23" t="s">
        <v>792</v>
      </c>
    </row>
    <row r="24" spans="1:23" x14ac:dyDescent="0.2">
      <c r="E24" s="1"/>
      <c r="P24" s="1"/>
    </row>
    <row r="25" spans="1:23" x14ac:dyDescent="0.2">
      <c r="E25" s="1"/>
      <c r="P25" s="1"/>
      <c r="T25" s="18">
        <f>SUM(S9:S23)</f>
        <v>11356</v>
      </c>
    </row>
    <row r="26" spans="1:23" x14ac:dyDescent="0.2">
      <c r="E26" s="1"/>
      <c r="P26" s="1"/>
    </row>
    <row r="27" spans="1:23" x14ac:dyDescent="0.2">
      <c r="A27" t="s">
        <v>67</v>
      </c>
      <c r="B27" t="s">
        <v>23</v>
      </c>
      <c r="C27" t="s">
        <v>68</v>
      </c>
      <c r="D27" t="s">
        <v>54</v>
      </c>
      <c r="E27" s="1">
        <v>44927</v>
      </c>
      <c r="F27" t="s">
        <v>508</v>
      </c>
      <c r="G27" t="s">
        <v>55</v>
      </c>
      <c r="H27" t="s">
        <v>70</v>
      </c>
      <c r="I27" t="s">
        <v>57</v>
      </c>
      <c r="K27" t="s">
        <v>71</v>
      </c>
      <c r="L27" t="s">
        <v>1477</v>
      </c>
      <c r="M27" t="s">
        <v>1477</v>
      </c>
      <c r="N27" t="s">
        <v>49</v>
      </c>
      <c r="O27" t="s">
        <v>487</v>
      </c>
      <c r="P27" s="1">
        <v>44927</v>
      </c>
      <c r="Q27" t="s">
        <v>62</v>
      </c>
      <c r="R27" t="s">
        <v>2685</v>
      </c>
      <c r="S27" s="12">
        <v>400</v>
      </c>
      <c r="U27" t="s">
        <v>1813</v>
      </c>
      <c r="V27" t="s">
        <v>76</v>
      </c>
      <c r="W27" t="s">
        <v>77</v>
      </c>
    </row>
    <row r="28" spans="1:23" x14ac:dyDescent="0.2">
      <c r="A28" t="s">
        <v>67</v>
      </c>
      <c r="B28" t="s">
        <v>23</v>
      </c>
      <c r="C28" t="s">
        <v>68</v>
      </c>
      <c r="D28" t="s">
        <v>54</v>
      </c>
      <c r="E28" s="1">
        <v>44929</v>
      </c>
      <c r="F28" t="s">
        <v>642</v>
      </c>
      <c r="G28" t="s">
        <v>55</v>
      </c>
      <c r="H28" t="s">
        <v>70</v>
      </c>
      <c r="I28" t="s">
        <v>57</v>
      </c>
      <c r="K28" t="s">
        <v>71</v>
      </c>
      <c r="L28" t="s">
        <v>1477</v>
      </c>
      <c r="M28" t="s">
        <v>1477</v>
      </c>
      <c r="N28" t="s">
        <v>49</v>
      </c>
      <c r="O28" t="s">
        <v>487</v>
      </c>
      <c r="P28" s="1">
        <v>44929</v>
      </c>
      <c r="Q28" t="s">
        <v>409</v>
      </c>
      <c r="R28" t="s">
        <v>2684</v>
      </c>
      <c r="S28" s="12">
        <v>626600</v>
      </c>
      <c r="U28" t="s">
        <v>1813</v>
      </c>
      <c r="V28" t="s">
        <v>76</v>
      </c>
      <c r="W28" t="s">
        <v>77</v>
      </c>
    </row>
    <row r="29" spans="1:23" x14ac:dyDescent="0.2">
      <c r="A29" t="s">
        <v>67</v>
      </c>
      <c r="B29" t="s">
        <v>23</v>
      </c>
      <c r="C29" t="s">
        <v>68</v>
      </c>
      <c r="D29" t="s">
        <v>118</v>
      </c>
      <c r="E29" s="1">
        <v>44938</v>
      </c>
      <c r="F29" t="s">
        <v>481</v>
      </c>
      <c r="G29" t="s">
        <v>55</v>
      </c>
      <c r="H29" t="s">
        <v>70</v>
      </c>
      <c r="I29" t="s">
        <v>57</v>
      </c>
      <c r="K29" t="s">
        <v>71</v>
      </c>
      <c r="L29" t="s">
        <v>230</v>
      </c>
      <c r="M29" t="s">
        <v>230</v>
      </c>
      <c r="N29" t="s">
        <v>49</v>
      </c>
      <c r="O29" t="s">
        <v>73</v>
      </c>
      <c r="P29" s="1">
        <v>44938</v>
      </c>
      <c r="Q29" t="s">
        <v>254</v>
      </c>
      <c r="R29" t="s">
        <v>2669</v>
      </c>
      <c r="S29" s="12">
        <v>3615600</v>
      </c>
      <c r="U29" t="s">
        <v>817</v>
      </c>
      <c r="V29" t="s">
        <v>76</v>
      </c>
      <c r="W29" t="s">
        <v>77</v>
      </c>
    </row>
    <row r="30" spans="1:23" x14ac:dyDescent="0.2">
      <c r="A30" t="s">
        <v>67</v>
      </c>
      <c r="B30" t="s">
        <v>23</v>
      </c>
      <c r="C30" t="s">
        <v>68</v>
      </c>
      <c r="D30" t="s">
        <v>79</v>
      </c>
      <c r="E30" s="1">
        <v>44945</v>
      </c>
      <c r="F30" t="s">
        <v>778</v>
      </c>
      <c r="G30" t="s">
        <v>55</v>
      </c>
      <c r="H30" t="s">
        <v>70</v>
      </c>
      <c r="I30" t="s">
        <v>57</v>
      </c>
      <c r="K30" t="s">
        <v>71</v>
      </c>
      <c r="L30" t="s">
        <v>230</v>
      </c>
      <c r="M30" t="s">
        <v>230</v>
      </c>
      <c r="N30" t="s">
        <v>49</v>
      </c>
      <c r="O30" t="s">
        <v>73</v>
      </c>
      <c r="P30" s="1">
        <v>44945</v>
      </c>
      <c r="Q30" t="s">
        <v>708</v>
      </c>
      <c r="R30" t="s">
        <v>2660</v>
      </c>
      <c r="S30" s="12">
        <v>2518600</v>
      </c>
      <c r="U30" t="s">
        <v>2592</v>
      </c>
      <c r="V30" t="s">
        <v>76</v>
      </c>
      <c r="W30" t="s">
        <v>77</v>
      </c>
    </row>
    <row r="31" spans="1:23" x14ac:dyDescent="0.2">
      <c r="A31" t="s">
        <v>67</v>
      </c>
      <c r="B31" t="s">
        <v>23</v>
      </c>
      <c r="C31" t="s">
        <v>68</v>
      </c>
      <c r="D31" t="s">
        <v>118</v>
      </c>
      <c r="E31" s="1">
        <v>44946</v>
      </c>
      <c r="F31" t="s">
        <v>229</v>
      </c>
      <c r="G31" t="s">
        <v>55</v>
      </c>
      <c r="H31" t="s">
        <v>70</v>
      </c>
      <c r="I31" t="s">
        <v>57</v>
      </c>
      <c r="K31" t="s">
        <v>71</v>
      </c>
      <c r="L31" t="s">
        <v>230</v>
      </c>
      <c r="M31" t="s">
        <v>230</v>
      </c>
      <c r="N31" t="s">
        <v>49</v>
      </c>
      <c r="O31" t="s">
        <v>73</v>
      </c>
      <c r="P31" s="1">
        <v>44946</v>
      </c>
      <c r="Q31" t="s">
        <v>589</v>
      </c>
      <c r="R31" t="s">
        <v>2636</v>
      </c>
      <c r="S31" s="12">
        <v>1806200</v>
      </c>
      <c r="U31" t="s">
        <v>817</v>
      </c>
      <c r="V31" t="s">
        <v>76</v>
      </c>
      <c r="W31" t="s">
        <v>77</v>
      </c>
    </row>
    <row r="32" spans="1:23" x14ac:dyDescent="0.2">
      <c r="A32" t="s">
        <v>67</v>
      </c>
      <c r="B32" t="s">
        <v>23</v>
      </c>
      <c r="C32" t="s">
        <v>68</v>
      </c>
      <c r="D32" t="s">
        <v>79</v>
      </c>
      <c r="E32" s="1">
        <v>44948</v>
      </c>
      <c r="F32" t="s">
        <v>672</v>
      </c>
      <c r="G32" t="s">
        <v>55</v>
      </c>
      <c r="H32" t="s">
        <v>70</v>
      </c>
      <c r="I32" t="s">
        <v>57</v>
      </c>
      <c r="K32" t="s">
        <v>71</v>
      </c>
      <c r="L32" t="s">
        <v>230</v>
      </c>
      <c r="M32" t="s">
        <v>230</v>
      </c>
      <c r="N32" t="s">
        <v>49</v>
      </c>
      <c r="O32" t="s">
        <v>73</v>
      </c>
      <c r="P32" s="1">
        <v>44948</v>
      </c>
      <c r="Q32" t="s">
        <v>708</v>
      </c>
      <c r="R32" t="s">
        <v>2591</v>
      </c>
      <c r="S32" s="12">
        <v>1109000</v>
      </c>
      <c r="U32" t="s">
        <v>2592</v>
      </c>
      <c r="V32" t="s">
        <v>76</v>
      </c>
      <c r="W32" t="s">
        <v>77</v>
      </c>
    </row>
    <row r="33" spans="1:23" x14ac:dyDescent="0.2">
      <c r="A33" t="s">
        <v>67</v>
      </c>
      <c r="B33" t="s">
        <v>23</v>
      </c>
      <c r="C33" t="s">
        <v>68</v>
      </c>
      <c r="D33" t="s">
        <v>54</v>
      </c>
      <c r="E33" s="1">
        <v>44949</v>
      </c>
      <c r="F33" t="s">
        <v>229</v>
      </c>
      <c r="G33" t="s">
        <v>55</v>
      </c>
      <c r="H33" t="s">
        <v>70</v>
      </c>
      <c r="I33" t="s">
        <v>57</v>
      </c>
      <c r="K33" t="s">
        <v>71</v>
      </c>
      <c r="L33" t="s">
        <v>230</v>
      </c>
      <c r="M33" t="s">
        <v>230</v>
      </c>
      <c r="N33" t="s">
        <v>49</v>
      </c>
      <c r="O33" t="s">
        <v>73</v>
      </c>
      <c r="P33" s="1">
        <v>44949</v>
      </c>
      <c r="Q33" t="s">
        <v>80</v>
      </c>
      <c r="R33" t="s">
        <v>2587</v>
      </c>
      <c r="S33" s="12">
        <v>3701400</v>
      </c>
      <c r="U33" t="s">
        <v>964</v>
      </c>
      <c r="V33" t="s">
        <v>76</v>
      </c>
      <c r="W33" t="s">
        <v>77</v>
      </c>
    </row>
    <row r="34" spans="1:23" x14ac:dyDescent="0.2">
      <c r="A34" t="s">
        <v>67</v>
      </c>
      <c r="B34" t="s">
        <v>23</v>
      </c>
      <c r="C34" t="s">
        <v>68</v>
      </c>
      <c r="D34" t="s">
        <v>79</v>
      </c>
      <c r="E34" s="1">
        <v>44951</v>
      </c>
      <c r="F34" t="s">
        <v>916</v>
      </c>
      <c r="G34" t="s">
        <v>55</v>
      </c>
      <c r="H34" t="s">
        <v>70</v>
      </c>
      <c r="I34" t="s">
        <v>57</v>
      </c>
      <c r="K34" t="s">
        <v>71</v>
      </c>
      <c r="L34" t="s">
        <v>230</v>
      </c>
      <c r="M34" t="s">
        <v>230</v>
      </c>
      <c r="N34" t="s">
        <v>49</v>
      </c>
      <c r="O34" t="s">
        <v>73</v>
      </c>
      <c r="P34" s="1">
        <v>44951</v>
      </c>
      <c r="Q34" t="s">
        <v>229</v>
      </c>
      <c r="R34" t="s">
        <v>2575</v>
      </c>
      <c r="S34" s="12">
        <v>4286700</v>
      </c>
      <c r="U34" t="s">
        <v>1821</v>
      </c>
      <c r="V34" t="s">
        <v>76</v>
      </c>
      <c r="W34" t="s">
        <v>77</v>
      </c>
    </row>
    <row r="35" spans="1:23" x14ac:dyDescent="0.2">
      <c r="A35" t="s">
        <v>67</v>
      </c>
      <c r="B35" t="s">
        <v>23</v>
      </c>
      <c r="C35" t="s">
        <v>68</v>
      </c>
      <c r="D35" t="s">
        <v>79</v>
      </c>
      <c r="E35" s="1">
        <v>44952</v>
      </c>
      <c r="F35" t="s">
        <v>229</v>
      </c>
      <c r="G35" t="s">
        <v>55</v>
      </c>
      <c r="H35" t="s">
        <v>70</v>
      </c>
      <c r="I35" t="s">
        <v>57</v>
      </c>
      <c r="K35" t="s">
        <v>71</v>
      </c>
      <c r="L35" t="s">
        <v>230</v>
      </c>
      <c r="M35" t="s">
        <v>230</v>
      </c>
      <c r="N35" t="s">
        <v>49</v>
      </c>
      <c r="O35" t="s">
        <v>73</v>
      </c>
      <c r="P35" s="1">
        <v>44953</v>
      </c>
      <c r="Q35" t="s">
        <v>229</v>
      </c>
      <c r="R35" t="s">
        <v>2551</v>
      </c>
      <c r="S35" s="12">
        <v>12528000</v>
      </c>
      <c r="U35" t="s">
        <v>1821</v>
      </c>
      <c r="V35" t="s">
        <v>76</v>
      </c>
      <c r="W35" t="s">
        <v>77</v>
      </c>
    </row>
    <row r="36" spans="1:23" x14ac:dyDescent="0.2">
      <c r="A36" t="s">
        <v>67</v>
      </c>
      <c r="B36" t="s">
        <v>23</v>
      </c>
      <c r="C36" t="s">
        <v>68</v>
      </c>
      <c r="D36" t="s">
        <v>79</v>
      </c>
      <c r="E36" s="1">
        <v>44953</v>
      </c>
      <c r="F36" t="s">
        <v>229</v>
      </c>
      <c r="G36" t="s">
        <v>55</v>
      </c>
      <c r="H36" t="s">
        <v>70</v>
      </c>
      <c r="I36" t="s">
        <v>57</v>
      </c>
      <c r="K36" t="s">
        <v>71</v>
      </c>
      <c r="L36" t="s">
        <v>230</v>
      </c>
      <c r="M36" t="s">
        <v>230</v>
      </c>
      <c r="N36" t="s">
        <v>49</v>
      </c>
      <c r="O36" t="s">
        <v>73</v>
      </c>
      <c r="P36" s="1">
        <v>44953</v>
      </c>
      <c r="Q36" t="s">
        <v>508</v>
      </c>
      <c r="R36" t="s">
        <v>2511</v>
      </c>
      <c r="S36" s="12">
        <v>87000</v>
      </c>
      <c r="U36" t="s">
        <v>2512</v>
      </c>
      <c r="V36" t="s">
        <v>76</v>
      </c>
      <c r="W36" t="s">
        <v>77</v>
      </c>
    </row>
    <row r="37" spans="1:23" x14ac:dyDescent="0.2">
      <c r="A37" t="s">
        <v>67</v>
      </c>
      <c r="B37" t="s">
        <v>23</v>
      </c>
      <c r="C37" t="s">
        <v>68</v>
      </c>
      <c r="D37" t="s">
        <v>79</v>
      </c>
      <c r="E37" s="1">
        <v>44989</v>
      </c>
      <c r="F37" t="s">
        <v>924</v>
      </c>
      <c r="G37" t="s">
        <v>55</v>
      </c>
      <c r="H37" t="s">
        <v>70</v>
      </c>
      <c r="I37" t="s">
        <v>57</v>
      </c>
      <c r="K37" t="s">
        <v>71</v>
      </c>
      <c r="L37" t="s">
        <v>230</v>
      </c>
      <c r="M37" t="s">
        <v>230</v>
      </c>
      <c r="N37" t="s">
        <v>49</v>
      </c>
      <c r="O37" t="s">
        <v>73</v>
      </c>
      <c r="P37" s="1">
        <v>44989</v>
      </c>
      <c r="Q37" t="s">
        <v>827</v>
      </c>
      <c r="R37" t="s">
        <v>2383</v>
      </c>
      <c r="S37" s="12">
        <v>6283900</v>
      </c>
      <c r="U37" t="s">
        <v>964</v>
      </c>
      <c r="V37" t="s">
        <v>76</v>
      </c>
      <c r="W37" t="s">
        <v>77</v>
      </c>
    </row>
    <row r="38" spans="1:23" x14ac:dyDescent="0.2">
      <c r="A38" t="s">
        <v>67</v>
      </c>
      <c r="B38" t="s">
        <v>23</v>
      </c>
      <c r="C38" t="s">
        <v>68</v>
      </c>
      <c r="D38" t="s">
        <v>79</v>
      </c>
      <c r="E38" s="1">
        <v>44998</v>
      </c>
      <c r="F38" t="s">
        <v>207</v>
      </c>
      <c r="G38" t="s">
        <v>55</v>
      </c>
      <c r="H38" t="s">
        <v>70</v>
      </c>
      <c r="I38" t="s">
        <v>57</v>
      </c>
      <c r="K38" t="s">
        <v>71</v>
      </c>
      <c r="L38" t="s">
        <v>230</v>
      </c>
      <c r="M38" t="s">
        <v>230</v>
      </c>
      <c r="N38" t="s">
        <v>49</v>
      </c>
      <c r="O38" t="s">
        <v>73</v>
      </c>
      <c r="P38" s="1">
        <v>44999</v>
      </c>
      <c r="Q38" t="s">
        <v>229</v>
      </c>
      <c r="R38" t="s">
        <v>2324</v>
      </c>
      <c r="S38" s="12">
        <v>1919700</v>
      </c>
      <c r="U38" t="s">
        <v>1821</v>
      </c>
      <c r="V38" t="s">
        <v>76</v>
      </c>
      <c r="W38" t="s">
        <v>77</v>
      </c>
    </row>
    <row r="39" spans="1:23" x14ac:dyDescent="0.2">
      <c r="A39" t="s">
        <v>67</v>
      </c>
      <c r="B39" t="s">
        <v>23</v>
      </c>
      <c r="C39" t="s">
        <v>68</v>
      </c>
      <c r="D39" t="s">
        <v>79</v>
      </c>
      <c r="E39" s="1">
        <v>44999</v>
      </c>
      <c r="F39" t="s">
        <v>229</v>
      </c>
      <c r="G39" t="s">
        <v>55</v>
      </c>
      <c r="H39" t="s">
        <v>70</v>
      </c>
      <c r="I39" t="s">
        <v>57</v>
      </c>
      <c r="K39" t="s">
        <v>71</v>
      </c>
      <c r="L39" t="s">
        <v>230</v>
      </c>
      <c r="M39" t="s">
        <v>230</v>
      </c>
      <c r="N39" t="s">
        <v>49</v>
      </c>
      <c r="O39" t="s">
        <v>73</v>
      </c>
      <c r="P39" s="1">
        <v>45000</v>
      </c>
      <c r="Q39" t="s">
        <v>229</v>
      </c>
      <c r="R39" t="s">
        <v>2305</v>
      </c>
      <c r="S39" s="12">
        <v>12808000</v>
      </c>
      <c r="U39" t="s">
        <v>1821</v>
      </c>
      <c r="V39" t="s">
        <v>76</v>
      </c>
      <c r="W39" t="s">
        <v>77</v>
      </c>
    </row>
    <row r="40" spans="1:23" x14ac:dyDescent="0.2">
      <c r="A40" t="s">
        <v>67</v>
      </c>
      <c r="B40" t="s">
        <v>23</v>
      </c>
      <c r="C40" t="s">
        <v>68</v>
      </c>
      <c r="D40" t="s">
        <v>54</v>
      </c>
      <c r="E40" s="1">
        <v>45010</v>
      </c>
      <c r="F40" t="s">
        <v>440</v>
      </c>
      <c r="G40" t="s">
        <v>55</v>
      </c>
      <c r="H40" t="s">
        <v>70</v>
      </c>
      <c r="I40" t="s">
        <v>57</v>
      </c>
      <c r="K40" t="s">
        <v>71</v>
      </c>
      <c r="L40" t="s">
        <v>1477</v>
      </c>
      <c r="M40" t="s">
        <v>1477</v>
      </c>
      <c r="N40" t="s">
        <v>49</v>
      </c>
      <c r="O40" t="s">
        <v>487</v>
      </c>
      <c r="P40" s="1">
        <v>45010</v>
      </c>
      <c r="Q40" t="s">
        <v>74</v>
      </c>
      <c r="R40" t="s">
        <v>2245</v>
      </c>
      <c r="S40" s="12">
        <v>475600</v>
      </c>
      <c r="U40" t="s">
        <v>964</v>
      </c>
      <c r="V40" t="s">
        <v>76</v>
      </c>
      <c r="W40" t="s">
        <v>77</v>
      </c>
    </row>
    <row r="41" spans="1:23" x14ac:dyDescent="0.2">
      <c r="A41" t="s">
        <v>67</v>
      </c>
      <c r="B41" t="s">
        <v>23</v>
      </c>
      <c r="C41" t="s">
        <v>68</v>
      </c>
      <c r="D41" t="s">
        <v>79</v>
      </c>
      <c r="E41" s="1">
        <v>45012</v>
      </c>
      <c r="F41" t="s">
        <v>673</v>
      </c>
      <c r="G41" t="s">
        <v>55</v>
      </c>
      <c r="H41" t="s">
        <v>70</v>
      </c>
      <c r="I41" t="s">
        <v>57</v>
      </c>
      <c r="K41" t="s">
        <v>71</v>
      </c>
      <c r="L41" t="s">
        <v>230</v>
      </c>
      <c r="M41" t="s">
        <v>230</v>
      </c>
      <c r="N41" t="s">
        <v>49</v>
      </c>
      <c r="O41" t="s">
        <v>73</v>
      </c>
      <c r="P41" s="1">
        <v>45012</v>
      </c>
      <c r="Q41" t="s">
        <v>292</v>
      </c>
      <c r="R41" t="s">
        <v>2244</v>
      </c>
      <c r="S41" s="13">
        <v>207100</v>
      </c>
      <c r="U41" t="s">
        <v>817</v>
      </c>
      <c r="V41" t="s">
        <v>76</v>
      </c>
      <c r="W41" t="s">
        <v>77</v>
      </c>
    </row>
    <row r="42" spans="1:23" x14ac:dyDescent="0.2">
      <c r="A42" t="s">
        <v>67</v>
      </c>
      <c r="B42" t="s">
        <v>23</v>
      </c>
      <c r="C42" t="s">
        <v>68</v>
      </c>
      <c r="D42" t="s">
        <v>54</v>
      </c>
      <c r="E42" s="1">
        <v>45038</v>
      </c>
      <c r="F42" t="s">
        <v>254</v>
      </c>
      <c r="G42" t="s">
        <v>55</v>
      </c>
      <c r="H42" t="s">
        <v>70</v>
      </c>
      <c r="I42" t="s">
        <v>57</v>
      </c>
      <c r="K42" t="s">
        <v>71</v>
      </c>
      <c r="L42" t="s">
        <v>1477</v>
      </c>
      <c r="M42" t="s">
        <v>1477</v>
      </c>
      <c r="N42" t="s">
        <v>49</v>
      </c>
      <c r="O42" t="s">
        <v>487</v>
      </c>
      <c r="P42" s="1">
        <v>45038</v>
      </c>
      <c r="Q42" t="s">
        <v>708</v>
      </c>
      <c r="R42" t="s">
        <v>2126</v>
      </c>
      <c r="S42" s="12">
        <v>180700</v>
      </c>
      <c r="U42" t="s">
        <v>1328</v>
      </c>
      <c r="V42" t="s">
        <v>76</v>
      </c>
      <c r="W42" t="s">
        <v>77</v>
      </c>
    </row>
    <row r="43" spans="1:23" x14ac:dyDescent="0.2">
      <c r="A43" t="s">
        <v>67</v>
      </c>
      <c r="B43" t="s">
        <v>23</v>
      </c>
      <c r="C43" t="s">
        <v>68</v>
      </c>
      <c r="D43" t="s">
        <v>79</v>
      </c>
      <c r="E43" s="1">
        <v>45039</v>
      </c>
      <c r="F43" t="s">
        <v>446</v>
      </c>
      <c r="G43" t="s">
        <v>55</v>
      </c>
      <c r="H43" t="s">
        <v>70</v>
      </c>
      <c r="I43" t="s">
        <v>57</v>
      </c>
      <c r="K43" t="s">
        <v>71</v>
      </c>
      <c r="L43" t="s">
        <v>844</v>
      </c>
      <c r="M43" t="s">
        <v>609</v>
      </c>
      <c r="N43" t="s">
        <v>49</v>
      </c>
      <c r="O43" t="s">
        <v>2099</v>
      </c>
      <c r="P43" s="1">
        <v>45039</v>
      </c>
      <c r="Q43" t="s">
        <v>74</v>
      </c>
      <c r="R43" t="s">
        <v>2100</v>
      </c>
      <c r="S43" s="12">
        <v>17309000</v>
      </c>
      <c r="U43" t="s">
        <v>1328</v>
      </c>
      <c r="V43" t="s">
        <v>76</v>
      </c>
      <c r="W43" t="s">
        <v>77</v>
      </c>
    </row>
    <row r="44" spans="1:23" x14ac:dyDescent="0.2">
      <c r="A44" t="s">
        <v>67</v>
      </c>
      <c r="B44" t="s">
        <v>23</v>
      </c>
      <c r="C44" t="s">
        <v>68</v>
      </c>
      <c r="D44" t="s">
        <v>54</v>
      </c>
      <c r="E44" s="1">
        <v>45043</v>
      </c>
      <c r="F44" t="s">
        <v>36</v>
      </c>
      <c r="G44" t="s">
        <v>55</v>
      </c>
      <c r="H44" t="s">
        <v>70</v>
      </c>
      <c r="I44" t="s">
        <v>57</v>
      </c>
      <c r="K44" t="s">
        <v>71</v>
      </c>
      <c r="L44" t="s">
        <v>1477</v>
      </c>
      <c r="M44" t="s">
        <v>1477</v>
      </c>
      <c r="N44" t="s">
        <v>49</v>
      </c>
      <c r="O44" t="s">
        <v>487</v>
      </c>
      <c r="P44" s="1">
        <v>45043</v>
      </c>
      <c r="Q44" t="s">
        <v>184</v>
      </c>
      <c r="R44" t="s">
        <v>2061</v>
      </c>
      <c r="S44" s="12">
        <v>263700</v>
      </c>
      <c r="U44" t="s">
        <v>1328</v>
      </c>
      <c r="V44" t="s">
        <v>76</v>
      </c>
      <c r="W44" t="s">
        <v>77</v>
      </c>
    </row>
    <row r="45" spans="1:23" x14ac:dyDescent="0.2">
      <c r="A45" t="s">
        <v>67</v>
      </c>
      <c r="B45" t="s">
        <v>23</v>
      </c>
      <c r="C45" t="s">
        <v>68</v>
      </c>
      <c r="D45" t="s">
        <v>54</v>
      </c>
      <c r="E45" s="1">
        <v>45045</v>
      </c>
      <c r="F45" t="s">
        <v>136</v>
      </c>
      <c r="G45" t="s">
        <v>55</v>
      </c>
      <c r="H45" t="s">
        <v>70</v>
      </c>
      <c r="I45" t="s">
        <v>57</v>
      </c>
      <c r="K45" t="s">
        <v>71</v>
      </c>
      <c r="L45" t="s">
        <v>1477</v>
      </c>
      <c r="M45" t="s">
        <v>1477</v>
      </c>
      <c r="N45" t="s">
        <v>49</v>
      </c>
      <c r="O45" t="s">
        <v>1478</v>
      </c>
      <c r="P45" s="1">
        <v>45045</v>
      </c>
      <c r="Q45" t="s">
        <v>1568</v>
      </c>
      <c r="R45" t="s">
        <v>2050</v>
      </c>
      <c r="S45" s="12">
        <v>10714000</v>
      </c>
      <c r="U45" t="s">
        <v>817</v>
      </c>
      <c r="V45" t="s">
        <v>76</v>
      </c>
      <c r="W45" t="s">
        <v>77</v>
      </c>
    </row>
    <row r="46" spans="1:23" x14ac:dyDescent="0.2">
      <c r="A46" t="s">
        <v>67</v>
      </c>
      <c r="B46" t="s">
        <v>23</v>
      </c>
      <c r="C46" t="s">
        <v>68</v>
      </c>
      <c r="D46" t="s">
        <v>54</v>
      </c>
      <c r="E46" s="1">
        <v>45046</v>
      </c>
      <c r="F46" t="s">
        <v>229</v>
      </c>
      <c r="G46" t="s">
        <v>55</v>
      </c>
      <c r="H46" t="s">
        <v>70</v>
      </c>
      <c r="I46" t="s">
        <v>57</v>
      </c>
      <c r="K46" t="s">
        <v>71</v>
      </c>
      <c r="L46" t="s">
        <v>230</v>
      </c>
      <c r="M46" t="s">
        <v>230</v>
      </c>
      <c r="N46" t="s">
        <v>49</v>
      </c>
      <c r="O46" t="s">
        <v>73</v>
      </c>
      <c r="P46" s="1">
        <v>45047</v>
      </c>
      <c r="Q46" t="s">
        <v>229</v>
      </c>
      <c r="R46" t="s">
        <v>2043</v>
      </c>
      <c r="S46" s="12">
        <v>5231500</v>
      </c>
      <c r="U46" t="s">
        <v>1328</v>
      </c>
      <c r="V46" t="s">
        <v>76</v>
      </c>
      <c r="W46" t="s">
        <v>77</v>
      </c>
    </row>
    <row r="47" spans="1:23" x14ac:dyDescent="0.2">
      <c r="A47" t="s">
        <v>67</v>
      </c>
      <c r="B47" t="s">
        <v>23</v>
      </c>
      <c r="C47" t="s">
        <v>68</v>
      </c>
      <c r="D47" t="s">
        <v>54</v>
      </c>
      <c r="E47" s="1">
        <v>45047</v>
      </c>
      <c r="F47" t="s">
        <v>229</v>
      </c>
      <c r="G47" t="s">
        <v>55</v>
      </c>
      <c r="H47" t="s">
        <v>70</v>
      </c>
      <c r="I47" t="s">
        <v>57</v>
      </c>
      <c r="K47" t="s">
        <v>71</v>
      </c>
      <c r="L47" t="s">
        <v>230</v>
      </c>
      <c r="M47" t="s">
        <v>230</v>
      </c>
      <c r="N47" t="s">
        <v>49</v>
      </c>
      <c r="O47" t="s">
        <v>73</v>
      </c>
      <c r="P47" s="1">
        <v>45047</v>
      </c>
      <c r="Q47" t="s">
        <v>511</v>
      </c>
      <c r="R47" t="s">
        <v>2033</v>
      </c>
      <c r="S47" s="12">
        <v>2386700</v>
      </c>
      <c r="U47" t="s">
        <v>1185</v>
      </c>
      <c r="V47" t="s">
        <v>76</v>
      </c>
      <c r="W47" t="s">
        <v>77</v>
      </c>
    </row>
    <row r="48" spans="1:23" x14ac:dyDescent="0.2">
      <c r="A48" t="s">
        <v>67</v>
      </c>
      <c r="B48" t="s">
        <v>23</v>
      </c>
      <c r="C48" t="s">
        <v>68</v>
      </c>
      <c r="D48" t="s">
        <v>79</v>
      </c>
      <c r="E48" s="1">
        <v>45054</v>
      </c>
      <c r="F48" t="s">
        <v>984</v>
      </c>
      <c r="G48" t="s">
        <v>55</v>
      </c>
      <c r="H48" t="s">
        <v>70</v>
      </c>
      <c r="I48" t="s">
        <v>57</v>
      </c>
      <c r="K48" t="s">
        <v>71</v>
      </c>
      <c r="L48" t="s">
        <v>230</v>
      </c>
      <c r="M48" t="s">
        <v>230</v>
      </c>
      <c r="N48" t="s">
        <v>49</v>
      </c>
      <c r="O48" t="s">
        <v>73</v>
      </c>
      <c r="P48" s="1">
        <v>45054</v>
      </c>
      <c r="Q48" t="s">
        <v>924</v>
      </c>
      <c r="R48" t="s">
        <v>1967</v>
      </c>
      <c r="S48" s="12">
        <v>269700</v>
      </c>
      <c r="U48" t="s">
        <v>817</v>
      </c>
      <c r="V48" t="s">
        <v>76</v>
      </c>
      <c r="W48" t="s">
        <v>77</v>
      </c>
    </row>
    <row r="49" spans="1:23" x14ac:dyDescent="0.2">
      <c r="A49" t="s">
        <v>67</v>
      </c>
      <c r="B49" t="s">
        <v>23</v>
      </c>
      <c r="C49" t="s">
        <v>68</v>
      </c>
      <c r="D49" t="s">
        <v>79</v>
      </c>
      <c r="E49" s="1">
        <v>45066</v>
      </c>
      <c r="F49" t="s">
        <v>184</v>
      </c>
      <c r="G49" t="s">
        <v>55</v>
      </c>
      <c r="H49" t="s">
        <v>70</v>
      </c>
      <c r="I49" t="s">
        <v>57</v>
      </c>
      <c r="K49" t="s">
        <v>71</v>
      </c>
      <c r="L49" t="s">
        <v>1477</v>
      </c>
      <c r="M49" t="s">
        <v>1477</v>
      </c>
      <c r="N49" t="s">
        <v>49</v>
      </c>
      <c r="O49" t="s">
        <v>487</v>
      </c>
      <c r="P49" s="1">
        <v>45067</v>
      </c>
      <c r="Q49" t="s">
        <v>229</v>
      </c>
      <c r="R49" t="s">
        <v>1910</v>
      </c>
      <c r="S49" s="12">
        <v>17422000</v>
      </c>
      <c r="U49" t="s">
        <v>1821</v>
      </c>
      <c r="V49" t="s">
        <v>76</v>
      </c>
      <c r="W49" t="s">
        <v>77</v>
      </c>
    </row>
    <row r="50" spans="1:23" x14ac:dyDescent="0.2">
      <c r="A50" t="s">
        <v>67</v>
      </c>
      <c r="B50" t="s">
        <v>23</v>
      </c>
      <c r="C50" t="s">
        <v>68</v>
      </c>
      <c r="D50" t="s">
        <v>79</v>
      </c>
      <c r="E50" s="1">
        <v>45067</v>
      </c>
      <c r="F50" t="s">
        <v>229</v>
      </c>
      <c r="G50" t="s">
        <v>55</v>
      </c>
      <c r="H50" t="s">
        <v>70</v>
      </c>
      <c r="I50" t="s">
        <v>57</v>
      </c>
      <c r="K50" t="s">
        <v>71</v>
      </c>
      <c r="L50" t="s">
        <v>230</v>
      </c>
      <c r="M50" t="s">
        <v>230</v>
      </c>
      <c r="N50" t="s">
        <v>49</v>
      </c>
      <c r="O50" t="s">
        <v>73</v>
      </c>
      <c r="P50" s="1">
        <v>45067</v>
      </c>
      <c r="Q50" t="s">
        <v>62</v>
      </c>
      <c r="R50" t="s">
        <v>1908</v>
      </c>
      <c r="S50" s="12">
        <v>56900</v>
      </c>
      <c r="U50" t="s">
        <v>964</v>
      </c>
      <c r="V50" t="s">
        <v>76</v>
      </c>
      <c r="W50" t="s">
        <v>77</v>
      </c>
    </row>
    <row r="51" spans="1:23" x14ac:dyDescent="0.2">
      <c r="A51" t="s">
        <v>67</v>
      </c>
      <c r="B51" t="s">
        <v>23</v>
      </c>
      <c r="C51" t="s">
        <v>68</v>
      </c>
      <c r="D51" t="s">
        <v>79</v>
      </c>
      <c r="E51" s="1">
        <v>45089</v>
      </c>
      <c r="F51" t="s">
        <v>254</v>
      </c>
      <c r="G51" t="s">
        <v>55</v>
      </c>
      <c r="H51" t="s">
        <v>70</v>
      </c>
      <c r="I51" t="s">
        <v>57</v>
      </c>
      <c r="K51" t="s">
        <v>71</v>
      </c>
      <c r="L51" t="s">
        <v>230</v>
      </c>
      <c r="M51" t="s">
        <v>230</v>
      </c>
      <c r="N51" t="s">
        <v>49</v>
      </c>
      <c r="O51" t="s">
        <v>73</v>
      </c>
      <c r="P51" s="1">
        <v>45090</v>
      </c>
      <c r="Q51" t="s">
        <v>229</v>
      </c>
      <c r="R51" t="s">
        <v>1820</v>
      </c>
      <c r="S51" s="12">
        <v>648700</v>
      </c>
      <c r="U51" t="s">
        <v>1821</v>
      </c>
      <c r="V51" t="s">
        <v>76</v>
      </c>
      <c r="W51" t="s">
        <v>77</v>
      </c>
    </row>
    <row r="52" spans="1:23" x14ac:dyDescent="0.2">
      <c r="A52" t="s">
        <v>67</v>
      </c>
      <c r="B52" t="s">
        <v>23</v>
      </c>
      <c r="C52" t="s">
        <v>68</v>
      </c>
      <c r="D52" t="s">
        <v>54</v>
      </c>
      <c r="E52" s="1">
        <v>45090</v>
      </c>
      <c r="F52" t="s">
        <v>229</v>
      </c>
      <c r="G52" t="s">
        <v>55</v>
      </c>
      <c r="H52" t="s">
        <v>70</v>
      </c>
      <c r="I52" t="s">
        <v>57</v>
      </c>
      <c r="K52" t="s">
        <v>71</v>
      </c>
      <c r="L52" t="s">
        <v>230</v>
      </c>
      <c r="M52" t="s">
        <v>230</v>
      </c>
      <c r="N52" t="s">
        <v>49</v>
      </c>
      <c r="O52" t="s">
        <v>73</v>
      </c>
      <c r="P52" s="1">
        <v>45090</v>
      </c>
      <c r="Q52" t="s">
        <v>508</v>
      </c>
      <c r="R52" t="s">
        <v>1814</v>
      </c>
      <c r="S52" s="12">
        <v>10600</v>
      </c>
      <c r="U52" t="s">
        <v>1813</v>
      </c>
      <c r="V52" t="s">
        <v>76</v>
      </c>
      <c r="W52" t="s">
        <v>77</v>
      </c>
    </row>
    <row r="53" spans="1:23" x14ac:dyDescent="0.2">
      <c r="A53" t="s">
        <v>67</v>
      </c>
      <c r="B53" t="s">
        <v>23</v>
      </c>
      <c r="C53" t="s">
        <v>68</v>
      </c>
      <c r="D53" t="s">
        <v>54</v>
      </c>
      <c r="E53" s="1">
        <v>45091</v>
      </c>
      <c r="F53" t="s">
        <v>385</v>
      </c>
      <c r="G53" t="s">
        <v>55</v>
      </c>
      <c r="H53" t="s">
        <v>70</v>
      </c>
      <c r="I53" t="s">
        <v>57</v>
      </c>
      <c r="K53" t="s">
        <v>71</v>
      </c>
      <c r="L53" t="s">
        <v>1477</v>
      </c>
      <c r="M53" t="s">
        <v>1477</v>
      </c>
      <c r="N53" t="s">
        <v>49</v>
      </c>
      <c r="O53" t="s">
        <v>487</v>
      </c>
      <c r="P53" s="1">
        <v>45091</v>
      </c>
      <c r="Q53" t="s">
        <v>1710</v>
      </c>
      <c r="R53" t="s">
        <v>1812</v>
      </c>
      <c r="S53" s="12">
        <v>141200</v>
      </c>
      <c r="U53" t="s">
        <v>1813</v>
      </c>
      <c r="V53" t="s">
        <v>76</v>
      </c>
      <c r="W53" t="s">
        <v>77</v>
      </c>
    </row>
    <row r="54" spans="1:23" x14ac:dyDescent="0.2">
      <c r="A54" t="s">
        <v>67</v>
      </c>
      <c r="B54" t="s">
        <v>23</v>
      </c>
      <c r="C54" t="s">
        <v>68</v>
      </c>
      <c r="D54" t="s">
        <v>54</v>
      </c>
      <c r="E54" s="1">
        <v>45104</v>
      </c>
      <c r="F54" t="s">
        <v>1760</v>
      </c>
      <c r="G54" t="s">
        <v>55</v>
      </c>
      <c r="H54" t="s">
        <v>70</v>
      </c>
      <c r="I54" t="s">
        <v>57</v>
      </c>
      <c r="K54" t="s">
        <v>71</v>
      </c>
      <c r="L54" t="s">
        <v>230</v>
      </c>
      <c r="M54" t="s">
        <v>230</v>
      </c>
      <c r="N54" t="s">
        <v>49</v>
      </c>
      <c r="O54" t="s">
        <v>73</v>
      </c>
      <c r="P54" s="1">
        <v>45104</v>
      </c>
      <c r="Q54" t="s">
        <v>446</v>
      </c>
      <c r="R54" t="s">
        <v>1761</v>
      </c>
      <c r="S54" s="12">
        <v>1997900</v>
      </c>
      <c r="U54" t="s">
        <v>964</v>
      </c>
      <c r="V54" t="s">
        <v>76</v>
      </c>
      <c r="W54" t="s">
        <v>77</v>
      </c>
    </row>
    <row r="55" spans="1:23" x14ac:dyDescent="0.2">
      <c r="A55" t="s">
        <v>67</v>
      </c>
      <c r="B55" t="s">
        <v>23</v>
      </c>
      <c r="C55" t="s">
        <v>68</v>
      </c>
      <c r="D55" t="s">
        <v>54</v>
      </c>
      <c r="E55" s="1">
        <v>45106</v>
      </c>
      <c r="F55" t="s">
        <v>130</v>
      </c>
      <c r="G55" t="s">
        <v>55</v>
      </c>
      <c r="H55" t="s">
        <v>70</v>
      </c>
      <c r="I55" t="s">
        <v>57</v>
      </c>
      <c r="K55" t="s">
        <v>71</v>
      </c>
      <c r="L55" t="s">
        <v>230</v>
      </c>
      <c r="M55" t="s">
        <v>230</v>
      </c>
      <c r="N55" t="s">
        <v>49</v>
      </c>
      <c r="O55" t="s">
        <v>73</v>
      </c>
      <c r="P55" s="1">
        <v>45106</v>
      </c>
      <c r="Q55" t="s">
        <v>924</v>
      </c>
      <c r="R55" t="s">
        <v>1759</v>
      </c>
      <c r="S55" s="12">
        <v>819200</v>
      </c>
      <c r="U55" t="s">
        <v>611</v>
      </c>
      <c r="V55" t="s">
        <v>76</v>
      </c>
      <c r="W55" t="s">
        <v>77</v>
      </c>
    </row>
    <row r="56" spans="1:23" x14ac:dyDescent="0.2">
      <c r="A56" t="s">
        <v>67</v>
      </c>
      <c r="B56" t="s">
        <v>23</v>
      </c>
      <c r="C56" t="s">
        <v>68</v>
      </c>
      <c r="D56" t="s">
        <v>79</v>
      </c>
      <c r="E56" s="1">
        <v>45109</v>
      </c>
      <c r="F56" t="s">
        <v>620</v>
      </c>
      <c r="G56" t="s">
        <v>55</v>
      </c>
      <c r="H56" t="s">
        <v>70</v>
      </c>
      <c r="I56" t="s">
        <v>57</v>
      </c>
      <c r="K56" t="s">
        <v>71</v>
      </c>
      <c r="L56" t="s">
        <v>1748</v>
      </c>
      <c r="M56" t="s">
        <v>1748</v>
      </c>
      <c r="N56" t="s">
        <v>49</v>
      </c>
      <c r="O56" t="s">
        <v>73</v>
      </c>
      <c r="P56" s="1">
        <v>45109</v>
      </c>
      <c r="Q56" t="s">
        <v>42</v>
      </c>
      <c r="R56" t="s">
        <v>1749</v>
      </c>
      <c r="S56" s="12">
        <v>262400</v>
      </c>
      <c r="U56" t="s">
        <v>1750</v>
      </c>
      <c r="V56" t="s">
        <v>76</v>
      </c>
      <c r="W56" t="s">
        <v>77</v>
      </c>
    </row>
    <row r="57" spans="1:23" x14ac:dyDescent="0.2">
      <c r="A57" t="s">
        <v>67</v>
      </c>
      <c r="B57" t="s">
        <v>23</v>
      </c>
      <c r="C57" t="s">
        <v>68</v>
      </c>
      <c r="D57" t="s">
        <v>79</v>
      </c>
      <c r="E57" s="1">
        <v>45110</v>
      </c>
      <c r="F57" t="s">
        <v>254</v>
      </c>
      <c r="G57" t="s">
        <v>55</v>
      </c>
      <c r="H57" t="s">
        <v>70</v>
      </c>
      <c r="I57" t="s">
        <v>57</v>
      </c>
      <c r="K57" t="s">
        <v>71</v>
      </c>
      <c r="L57" t="s">
        <v>230</v>
      </c>
      <c r="M57" t="s">
        <v>230</v>
      </c>
      <c r="N57" t="s">
        <v>49</v>
      </c>
      <c r="O57" t="s">
        <v>73</v>
      </c>
      <c r="P57" s="1">
        <v>45110</v>
      </c>
      <c r="Q57" t="s">
        <v>708</v>
      </c>
      <c r="R57" t="s">
        <v>1744</v>
      </c>
      <c r="S57" s="12">
        <v>1233200</v>
      </c>
      <c r="U57" t="s">
        <v>817</v>
      </c>
      <c r="V57" t="s">
        <v>76</v>
      </c>
      <c r="W57" t="s">
        <v>77</v>
      </c>
    </row>
    <row r="58" spans="1:23" s="15" customFormat="1" x14ac:dyDescent="0.2">
      <c r="A58" t="s">
        <v>67</v>
      </c>
      <c r="B58" t="s">
        <v>23</v>
      </c>
      <c r="C58" t="s">
        <v>68</v>
      </c>
      <c r="D58" t="s">
        <v>54</v>
      </c>
      <c r="E58" s="1">
        <v>45111</v>
      </c>
      <c r="F58" t="s">
        <v>229</v>
      </c>
      <c r="G58" t="s">
        <v>55</v>
      </c>
      <c r="H58" t="s">
        <v>70</v>
      </c>
      <c r="I58" t="s">
        <v>57</v>
      </c>
      <c r="J58"/>
      <c r="K58" t="s">
        <v>71</v>
      </c>
      <c r="L58" t="s">
        <v>230</v>
      </c>
      <c r="M58" t="s">
        <v>230</v>
      </c>
      <c r="N58" t="s">
        <v>49</v>
      </c>
      <c r="O58" t="s">
        <v>73</v>
      </c>
      <c r="P58" s="1">
        <v>45111</v>
      </c>
      <c r="Q58" t="s">
        <v>1710</v>
      </c>
      <c r="R58" t="s">
        <v>1711</v>
      </c>
      <c r="S58" s="12">
        <v>7970500</v>
      </c>
      <c r="T58"/>
      <c r="U58" t="s">
        <v>1185</v>
      </c>
      <c r="V58" t="s">
        <v>76</v>
      </c>
      <c r="W58" t="s">
        <v>77</v>
      </c>
    </row>
    <row r="59" spans="1:23" x14ac:dyDescent="0.2">
      <c r="A59" t="s">
        <v>67</v>
      </c>
      <c r="B59" t="s">
        <v>23</v>
      </c>
      <c r="C59" t="s">
        <v>68</v>
      </c>
      <c r="D59" t="s">
        <v>54</v>
      </c>
      <c r="E59" s="1">
        <v>45117</v>
      </c>
      <c r="F59" t="s">
        <v>323</v>
      </c>
      <c r="G59" t="s">
        <v>55</v>
      </c>
      <c r="H59" t="s">
        <v>70</v>
      </c>
      <c r="I59" t="s">
        <v>57</v>
      </c>
      <c r="K59" t="s">
        <v>71</v>
      </c>
      <c r="L59" t="s">
        <v>230</v>
      </c>
      <c r="M59" t="s">
        <v>230</v>
      </c>
      <c r="N59" t="s">
        <v>49</v>
      </c>
      <c r="O59" t="s">
        <v>73</v>
      </c>
      <c r="P59" s="1">
        <v>45117</v>
      </c>
      <c r="Q59" t="s">
        <v>269</v>
      </c>
      <c r="R59" t="s">
        <v>1694</v>
      </c>
      <c r="S59" s="12">
        <v>4586600</v>
      </c>
      <c r="U59" t="s">
        <v>1185</v>
      </c>
      <c r="V59" t="s">
        <v>76</v>
      </c>
      <c r="W59" t="s">
        <v>77</v>
      </c>
    </row>
    <row r="60" spans="1:23" x14ac:dyDescent="0.2">
      <c r="A60" t="s">
        <v>67</v>
      </c>
      <c r="B60" t="s">
        <v>23</v>
      </c>
      <c r="C60" t="s">
        <v>68</v>
      </c>
      <c r="D60" t="s">
        <v>79</v>
      </c>
      <c r="E60" s="1">
        <v>45123</v>
      </c>
      <c r="F60" t="s">
        <v>26</v>
      </c>
      <c r="G60" t="s">
        <v>55</v>
      </c>
      <c r="H60" t="s">
        <v>70</v>
      </c>
      <c r="I60" t="s">
        <v>57</v>
      </c>
      <c r="K60" t="s">
        <v>71</v>
      </c>
      <c r="L60" t="s">
        <v>230</v>
      </c>
      <c r="M60" t="s">
        <v>230</v>
      </c>
      <c r="N60" t="s">
        <v>49</v>
      </c>
      <c r="O60" t="s">
        <v>73</v>
      </c>
      <c r="P60" s="1">
        <v>45123</v>
      </c>
      <c r="Q60" t="s">
        <v>1265</v>
      </c>
      <c r="R60" t="s">
        <v>1657</v>
      </c>
      <c r="S60" s="12">
        <v>7971600</v>
      </c>
      <c r="U60" t="s">
        <v>1185</v>
      </c>
      <c r="V60" t="s">
        <v>76</v>
      </c>
      <c r="W60" t="s">
        <v>77</v>
      </c>
    </row>
    <row r="61" spans="1:23" x14ac:dyDescent="0.2">
      <c r="A61" t="s">
        <v>67</v>
      </c>
      <c r="B61" t="s">
        <v>23</v>
      </c>
      <c r="C61" t="s">
        <v>68</v>
      </c>
      <c r="D61" t="s">
        <v>79</v>
      </c>
      <c r="E61" s="1">
        <v>45128</v>
      </c>
      <c r="F61" t="s">
        <v>85</v>
      </c>
      <c r="G61" t="s">
        <v>55</v>
      </c>
      <c r="H61" t="s">
        <v>56</v>
      </c>
      <c r="I61" t="s">
        <v>57</v>
      </c>
      <c r="J61" t="s">
        <v>1475</v>
      </c>
      <c r="K61" t="s">
        <v>71</v>
      </c>
      <c r="L61" t="s">
        <v>71</v>
      </c>
      <c r="M61" t="s">
        <v>71</v>
      </c>
      <c r="N61" t="s">
        <v>49</v>
      </c>
      <c r="O61" t="s">
        <v>1567</v>
      </c>
      <c r="P61" s="1">
        <v>45128</v>
      </c>
      <c r="Q61" t="s">
        <v>1568</v>
      </c>
      <c r="R61" t="s">
        <v>1569</v>
      </c>
      <c r="S61" s="12">
        <v>2729800</v>
      </c>
      <c r="U61" t="s">
        <v>609</v>
      </c>
      <c r="V61" t="s">
        <v>76</v>
      </c>
      <c r="W61" t="s">
        <v>77</v>
      </c>
    </row>
    <row r="62" spans="1:23" x14ac:dyDescent="0.2">
      <c r="A62" t="s">
        <v>67</v>
      </c>
      <c r="B62" t="s">
        <v>23</v>
      </c>
      <c r="C62" t="s">
        <v>68</v>
      </c>
      <c r="D62" t="s">
        <v>79</v>
      </c>
      <c r="E62" s="1">
        <v>45132</v>
      </c>
      <c r="F62" t="s">
        <v>657</v>
      </c>
      <c r="G62" t="s">
        <v>55</v>
      </c>
      <c r="H62" t="s">
        <v>56</v>
      </c>
      <c r="I62" t="s">
        <v>57</v>
      </c>
      <c r="K62" t="s">
        <v>843</v>
      </c>
      <c r="L62" t="s">
        <v>844</v>
      </c>
      <c r="M62" t="s">
        <v>844</v>
      </c>
      <c r="N62" t="s">
        <v>49</v>
      </c>
      <c r="O62" t="s">
        <v>1560</v>
      </c>
      <c r="P62" s="1">
        <v>45132</v>
      </c>
      <c r="Q62" t="s">
        <v>481</v>
      </c>
      <c r="R62" t="s">
        <v>1561</v>
      </c>
      <c r="S62" s="12">
        <v>1680300</v>
      </c>
      <c r="V62" t="s">
        <v>76</v>
      </c>
      <c r="W62" t="s">
        <v>77</v>
      </c>
    </row>
    <row r="63" spans="1:23" x14ac:dyDescent="0.2">
      <c r="A63" t="s">
        <v>67</v>
      </c>
      <c r="B63" t="s">
        <v>23</v>
      </c>
      <c r="C63" t="s">
        <v>68</v>
      </c>
      <c r="D63" t="s">
        <v>79</v>
      </c>
      <c r="E63" s="1">
        <v>45145</v>
      </c>
      <c r="F63" t="s">
        <v>328</v>
      </c>
      <c r="G63" t="s">
        <v>55</v>
      </c>
      <c r="H63" t="s">
        <v>70</v>
      </c>
      <c r="I63" t="s">
        <v>57</v>
      </c>
      <c r="K63" t="s">
        <v>71</v>
      </c>
      <c r="L63" t="s">
        <v>230</v>
      </c>
      <c r="M63" t="s">
        <v>230</v>
      </c>
      <c r="N63" t="s">
        <v>49</v>
      </c>
      <c r="O63" t="s">
        <v>73</v>
      </c>
      <c r="P63" s="1">
        <v>45145</v>
      </c>
      <c r="Q63" t="s">
        <v>391</v>
      </c>
      <c r="R63" t="s">
        <v>1489</v>
      </c>
      <c r="S63" s="12">
        <v>4477400</v>
      </c>
      <c r="U63" t="s">
        <v>1490</v>
      </c>
      <c r="V63" t="s">
        <v>76</v>
      </c>
      <c r="W63" t="s">
        <v>77</v>
      </c>
    </row>
    <row r="64" spans="1:23" x14ac:dyDescent="0.2">
      <c r="A64" t="s">
        <v>67</v>
      </c>
      <c r="B64" t="s">
        <v>23</v>
      </c>
      <c r="C64" t="s">
        <v>68</v>
      </c>
      <c r="D64" t="s">
        <v>79</v>
      </c>
      <c r="E64" s="1">
        <v>45146</v>
      </c>
      <c r="F64" t="s">
        <v>444</v>
      </c>
      <c r="G64" t="s">
        <v>55</v>
      </c>
      <c r="H64" t="s">
        <v>70</v>
      </c>
      <c r="I64" t="s">
        <v>57</v>
      </c>
      <c r="K64" t="s">
        <v>71</v>
      </c>
      <c r="L64" t="s">
        <v>230</v>
      </c>
      <c r="M64" t="s">
        <v>230</v>
      </c>
      <c r="N64" t="s">
        <v>49</v>
      </c>
      <c r="O64" t="s">
        <v>73</v>
      </c>
      <c r="P64" s="1">
        <v>45146</v>
      </c>
      <c r="Q64" t="s">
        <v>246</v>
      </c>
      <c r="R64" t="s">
        <v>1488</v>
      </c>
      <c r="S64" s="12">
        <v>104300</v>
      </c>
      <c r="U64" t="s">
        <v>132</v>
      </c>
      <c r="V64" t="s">
        <v>76</v>
      </c>
      <c r="W64" t="s">
        <v>77</v>
      </c>
    </row>
    <row r="65" spans="1:23" x14ac:dyDescent="0.2">
      <c r="A65" t="s">
        <v>67</v>
      </c>
      <c r="B65" t="s">
        <v>23</v>
      </c>
      <c r="C65" t="s">
        <v>68</v>
      </c>
      <c r="D65" t="s">
        <v>54</v>
      </c>
      <c r="E65" s="1">
        <v>45150</v>
      </c>
      <c r="F65" t="s">
        <v>440</v>
      </c>
      <c r="G65" t="s">
        <v>55</v>
      </c>
      <c r="H65" t="s">
        <v>70</v>
      </c>
      <c r="I65" t="s">
        <v>57</v>
      </c>
      <c r="K65" t="s">
        <v>71</v>
      </c>
      <c r="L65" t="s">
        <v>1477</v>
      </c>
      <c r="M65" t="s">
        <v>1477</v>
      </c>
      <c r="N65" t="s">
        <v>49</v>
      </c>
      <c r="O65" t="s">
        <v>1478</v>
      </c>
      <c r="P65" s="1">
        <v>45150</v>
      </c>
      <c r="Q65" t="s">
        <v>708</v>
      </c>
      <c r="R65" t="s">
        <v>1479</v>
      </c>
      <c r="S65" s="12">
        <v>2700000</v>
      </c>
      <c r="U65" t="s">
        <v>510</v>
      </c>
      <c r="V65" t="s">
        <v>76</v>
      </c>
      <c r="W65" t="s">
        <v>1480</v>
      </c>
    </row>
    <row r="66" spans="1:23" x14ac:dyDescent="0.2">
      <c r="A66" t="s">
        <v>67</v>
      </c>
      <c r="B66" t="s">
        <v>23</v>
      </c>
      <c r="C66" t="s">
        <v>68</v>
      </c>
      <c r="D66" t="s">
        <v>79</v>
      </c>
      <c r="E66" s="1">
        <v>45151</v>
      </c>
      <c r="F66" t="s">
        <v>229</v>
      </c>
      <c r="G66" t="s">
        <v>55</v>
      </c>
      <c r="H66" t="s">
        <v>70</v>
      </c>
      <c r="I66" t="s">
        <v>57</v>
      </c>
      <c r="J66" t="s">
        <v>1475</v>
      </c>
      <c r="K66" t="s">
        <v>71</v>
      </c>
      <c r="L66" t="s">
        <v>844</v>
      </c>
      <c r="M66" t="s">
        <v>844</v>
      </c>
      <c r="N66" t="s">
        <v>49</v>
      </c>
      <c r="O66" t="s">
        <v>487</v>
      </c>
      <c r="P66" s="1">
        <v>45151</v>
      </c>
      <c r="Q66" t="s">
        <v>363</v>
      </c>
      <c r="R66" t="s">
        <v>1476</v>
      </c>
      <c r="S66" s="12">
        <v>2400000</v>
      </c>
      <c r="U66" t="s">
        <v>302</v>
      </c>
      <c r="V66" t="s">
        <v>76</v>
      </c>
      <c r="W66" t="s">
        <v>77</v>
      </c>
    </row>
    <row r="67" spans="1:23" x14ac:dyDescent="0.2">
      <c r="A67" t="s">
        <v>67</v>
      </c>
      <c r="B67" t="s">
        <v>23</v>
      </c>
      <c r="C67" t="s">
        <v>68</v>
      </c>
      <c r="D67" t="s">
        <v>54</v>
      </c>
      <c r="E67" s="1">
        <v>45153</v>
      </c>
      <c r="F67" t="s">
        <v>1003</v>
      </c>
      <c r="G67" t="s">
        <v>55</v>
      </c>
      <c r="H67" t="s">
        <v>70</v>
      </c>
      <c r="I67" t="s">
        <v>57</v>
      </c>
      <c r="J67" t="s">
        <v>126</v>
      </c>
      <c r="K67" t="s">
        <v>71</v>
      </c>
      <c r="L67" t="s">
        <v>230</v>
      </c>
      <c r="M67" t="s">
        <v>230</v>
      </c>
      <c r="N67" t="s">
        <v>49</v>
      </c>
      <c r="O67" t="s">
        <v>73</v>
      </c>
      <c r="P67" s="1">
        <v>45153</v>
      </c>
      <c r="Q67" t="s">
        <v>143</v>
      </c>
      <c r="R67" t="s">
        <v>1473</v>
      </c>
      <c r="S67" s="12">
        <v>3200000</v>
      </c>
      <c r="U67" t="s">
        <v>510</v>
      </c>
      <c r="V67" t="s">
        <v>76</v>
      </c>
      <c r="W67" t="s">
        <v>77</v>
      </c>
    </row>
    <row r="68" spans="1:23" x14ac:dyDescent="0.2">
      <c r="A68" t="s">
        <v>67</v>
      </c>
      <c r="B68" t="s">
        <v>23</v>
      </c>
      <c r="C68" t="s">
        <v>68</v>
      </c>
      <c r="D68" t="s">
        <v>79</v>
      </c>
      <c r="E68" s="1">
        <v>45156</v>
      </c>
      <c r="F68" t="s">
        <v>143</v>
      </c>
      <c r="G68" t="s">
        <v>55</v>
      </c>
      <c r="H68" t="s">
        <v>70</v>
      </c>
      <c r="I68" t="s">
        <v>57</v>
      </c>
      <c r="K68" t="s">
        <v>71</v>
      </c>
      <c r="L68" t="s">
        <v>230</v>
      </c>
      <c r="M68" t="s">
        <v>230</v>
      </c>
      <c r="N68" t="s">
        <v>49</v>
      </c>
      <c r="O68" t="s">
        <v>73</v>
      </c>
      <c r="P68" s="1">
        <v>45156</v>
      </c>
      <c r="Q68" t="s">
        <v>328</v>
      </c>
      <c r="R68" t="s">
        <v>1463</v>
      </c>
      <c r="S68" s="12">
        <v>3700000</v>
      </c>
      <c r="U68" t="s">
        <v>132</v>
      </c>
      <c r="V68" t="s">
        <v>76</v>
      </c>
      <c r="W68" t="s">
        <v>77</v>
      </c>
    </row>
    <row r="69" spans="1:23" x14ac:dyDescent="0.2">
      <c r="A69" t="s">
        <v>67</v>
      </c>
      <c r="B69" t="s">
        <v>23</v>
      </c>
      <c r="C69" t="s">
        <v>68</v>
      </c>
      <c r="D69" t="s">
        <v>79</v>
      </c>
      <c r="E69" s="1">
        <v>45179</v>
      </c>
      <c r="F69" t="s">
        <v>90</v>
      </c>
      <c r="G69" t="s">
        <v>55</v>
      </c>
      <c r="H69" t="s">
        <v>70</v>
      </c>
      <c r="I69" t="s">
        <v>57</v>
      </c>
      <c r="K69" t="s">
        <v>71</v>
      </c>
      <c r="L69" t="s">
        <v>230</v>
      </c>
      <c r="M69" t="s">
        <v>230</v>
      </c>
      <c r="N69" t="s">
        <v>49</v>
      </c>
      <c r="O69" t="s">
        <v>73</v>
      </c>
      <c r="P69" s="1">
        <v>45179</v>
      </c>
      <c r="Q69" t="s">
        <v>195</v>
      </c>
      <c r="R69" t="s">
        <v>1335</v>
      </c>
      <c r="S69" s="12">
        <v>6064400</v>
      </c>
      <c r="U69" t="s">
        <v>964</v>
      </c>
      <c r="V69" t="s">
        <v>76</v>
      </c>
      <c r="W69" t="s">
        <v>77</v>
      </c>
    </row>
    <row r="70" spans="1:23" x14ac:dyDescent="0.2">
      <c r="A70" t="s">
        <v>67</v>
      </c>
      <c r="B70" t="s">
        <v>23</v>
      </c>
      <c r="C70" t="s">
        <v>68</v>
      </c>
      <c r="D70" t="s">
        <v>79</v>
      </c>
      <c r="E70" s="1">
        <v>45180</v>
      </c>
      <c r="F70" t="s">
        <v>207</v>
      </c>
      <c r="G70" t="s">
        <v>55</v>
      </c>
      <c r="H70" t="s">
        <v>70</v>
      </c>
      <c r="I70" t="s">
        <v>57</v>
      </c>
      <c r="K70" t="s">
        <v>71</v>
      </c>
      <c r="L70" t="s">
        <v>230</v>
      </c>
      <c r="M70" t="s">
        <v>230</v>
      </c>
      <c r="N70" t="s">
        <v>49</v>
      </c>
      <c r="O70" t="s">
        <v>73</v>
      </c>
      <c r="P70" s="1">
        <v>45180</v>
      </c>
      <c r="Q70" t="s">
        <v>472</v>
      </c>
      <c r="R70" t="s">
        <v>1334</v>
      </c>
      <c r="S70" s="12">
        <v>3898100</v>
      </c>
      <c r="U70" t="s">
        <v>1185</v>
      </c>
      <c r="V70" t="s">
        <v>76</v>
      </c>
      <c r="W70" t="s">
        <v>77</v>
      </c>
    </row>
    <row r="71" spans="1:23" x14ac:dyDescent="0.2">
      <c r="A71" t="s">
        <v>67</v>
      </c>
      <c r="B71" t="s">
        <v>23</v>
      </c>
      <c r="C71" t="s">
        <v>68</v>
      </c>
      <c r="D71" t="s">
        <v>79</v>
      </c>
      <c r="E71" s="1">
        <v>45182</v>
      </c>
      <c r="F71" t="s">
        <v>593</v>
      </c>
      <c r="G71" t="s">
        <v>55</v>
      </c>
      <c r="H71" t="s">
        <v>70</v>
      </c>
      <c r="I71" t="s">
        <v>57</v>
      </c>
      <c r="K71" t="s">
        <v>71</v>
      </c>
      <c r="L71" t="s">
        <v>230</v>
      </c>
      <c r="M71" t="s">
        <v>230</v>
      </c>
      <c r="N71" t="s">
        <v>49</v>
      </c>
      <c r="O71" t="s">
        <v>73</v>
      </c>
      <c r="P71" s="1">
        <v>45182</v>
      </c>
      <c r="Q71" t="s">
        <v>207</v>
      </c>
      <c r="R71" t="s">
        <v>1327</v>
      </c>
      <c r="S71" s="12">
        <v>3437800</v>
      </c>
      <c r="U71" t="s">
        <v>1328</v>
      </c>
      <c r="V71" t="s">
        <v>76</v>
      </c>
      <c r="W71" t="s">
        <v>77</v>
      </c>
    </row>
    <row r="72" spans="1:23" x14ac:dyDescent="0.2">
      <c r="A72" t="s">
        <v>67</v>
      </c>
      <c r="B72" t="s">
        <v>23</v>
      </c>
      <c r="C72" t="s">
        <v>68</v>
      </c>
      <c r="D72" t="s">
        <v>79</v>
      </c>
      <c r="E72" s="1">
        <v>45187</v>
      </c>
      <c r="F72" t="s">
        <v>306</v>
      </c>
      <c r="G72" t="s">
        <v>55</v>
      </c>
      <c r="H72" t="s">
        <v>70</v>
      </c>
      <c r="I72" t="s">
        <v>57</v>
      </c>
      <c r="K72" t="s">
        <v>71</v>
      </c>
      <c r="L72" t="s">
        <v>230</v>
      </c>
      <c r="M72" t="s">
        <v>230</v>
      </c>
      <c r="N72" t="s">
        <v>49</v>
      </c>
      <c r="O72" t="s">
        <v>73</v>
      </c>
      <c r="P72" s="1">
        <v>45187</v>
      </c>
      <c r="Q72" t="s">
        <v>1265</v>
      </c>
      <c r="R72" t="s">
        <v>1266</v>
      </c>
      <c r="S72" s="12">
        <v>2943800</v>
      </c>
      <c r="U72" t="s">
        <v>964</v>
      </c>
      <c r="V72" t="s">
        <v>76</v>
      </c>
      <c r="W72" t="s">
        <v>77</v>
      </c>
    </row>
    <row r="73" spans="1:23" x14ac:dyDescent="0.2">
      <c r="A73" t="s">
        <v>67</v>
      </c>
      <c r="B73" t="s">
        <v>23</v>
      </c>
      <c r="C73" t="s">
        <v>68</v>
      </c>
      <c r="D73" t="s">
        <v>79</v>
      </c>
      <c r="E73" s="1">
        <v>45194</v>
      </c>
      <c r="F73" t="s">
        <v>246</v>
      </c>
      <c r="G73" t="s">
        <v>55</v>
      </c>
      <c r="H73" t="s">
        <v>70</v>
      </c>
      <c r="I73" t="s">
        <v>57</v>
      </c>
      <c r="K73" t="s">
        <v>71</v>
      </c>
      <c r="L73" t="s">
        <v>230</v>
      </c>
      <c r="M73" t="s">
        <v>230</v>
      </c>
      <c r="N73" t="s">
        <v>49</v>
      </c>
      <c r="O73" t="s">
        <v>73</v>
      </c>
      <c r="P73" s="1">
        <v>45194</v>
      </c>
      <c r="Q73" t="s">
        <v>593</v>
      </c>
      <c r="R73" t="s">
        <v>1184</v>
      </c>
      <c r="S73" s="12">
        <v>4745200</v>
      </c>
      <c r="U73" t="s">
        <v>1185</v>
      </c>
      <c r="V73" t="s">
        <v>76</v>
      </c>
      <c r="W73" t="s">
        <v>77</v>
      </c>
    </row>
    <row r="74" spans="1:23" x14ac:dyDescent="0.2">
      <c r="A74" t="s">
        <v>67</v>
      </c>
      <c r="B74" t="s">
        <v>23</v>
      </c>
      <c r="C74" t="s">
        <v>68</v>
      </c>
      <c r="D74" t="s">
        <v>54</v>
      </c>
      <c r="E74" s="1">
        <v>45198</v>
      </c>
      <c r="F74" t="s">
        <v>147</v>
      </c>
      <c r="G74" t="s">
        <v>55</v>
      </c>
      <c r="H74" t="s">
        <v>70</v>
      </c>
      <c r="I74" t="s">
        <v>57</v>
      </c>
      <c r="K74" t="s">
        <v>71</v>
      </c>
      <c r="L74" t="s">
        <v>230</v>
      </c>
      <c r="M74" t="s">
        <v>230</v>
      </c>
      <c r="N74" t="s">
        <v>49</v>
      </c>
      <c r="O74" t="s">
        <v>73</v>
      </c>
      <c r="P74" s="1">
        <v>45198</v>
      </c>
      <c r="Q74" t="s">
        <v>156</v>
      </c>
      <c r="R74" t="s">
        <v>973</v>
      </c>
      <c r="S74" s="12">
        <v>9150900</v>
      </c>
      <c r="U74" t="s">
        <v>964</v>
      </c>
      <c r="V74" t="s">
        <v>76</v>
      </c>
      <c r="W74" t="s">
        <v>77</v>
      </c>
    </row>
    <row r="75" spans="1:23" x14ac:dyDescent="0.2">
      <c r="A75" t="s">
        <v>67</v>
      </c>
      <c r="B75" t="s">
        <v>23</v>
      </c>
      <c r="C75" t="s">
        <v>68</v>
      </c>
      <c r="D75" t="s">
        <v>79</v>
      </c>
      <c r="E75" s="1">
        <v>45199</v>
      </c>
      <c r="F75" t="s">
        <v>815</v>
      </c>
      <c r="G75" t="s">
        <v>55</v>
      </c>
      <c r="H75" t="s">
        <v>70</v>
      </c>
      <c r="I75" t="s">
        <v>57</v>
      </c>
      <c r="K75" t="s">
        <v>71</v>
      </c>
      <c r="L75" t="s">
        <v>230</v>
      </c>
      <c r="M75" t="s">
        <v>230</v>
      </c>
      <c r="N75" t="s">
        <v>49</v>
      </c>
      <c r="O75" t="s">
        <v>73</v>
      </c>
      <c r="P75" s="1">
        <v>45199</v>
      </c>
      <c r="Q75" t="s">
        <v>168</v>
      </c>
      <c r="R75" t="s">
        <v>963</v>
      </c>
      <c r="S75" s="12">
        <v>2776900</v>
      </c>
      <c r="U75" t="s">
        <v>964</v>
      </c>
      <c r="V75" t="s">
        <v>76</v>
      </c>
      <c r="W75" t="s">
        <v>77</v>
      </c>
    </row>
    <row r="76" spans="1:23" x14ac:dyDescent="0.2">
      <c r="A76" t="s">
        <v>67</v>
      </c>
      <c r="B76" t="s">
        <v>23</v>
      </c>
      <c r="C76" t="s">
        <v>68</v>
      </c>
      <c r="D76" t="s">
        <v>79</v>
      </c>
      <c r="E76" s="1">
        <v>45219</v>
      </c>
      <c r="F76" t="s">
        <v>409</v>
      </c>
      <c r="G76" t="s">
        <v>55</v>
      </c>
      <c r="H76" t="s">
        <v>70</v>
      </c>
      <c r="I76" t="s">
        <v>57</v>
      </c>
      <c r="K76" t="s">
        <v>71</v>
      </c>
      <c r="L76" t="s">
        <v>230</v>
      </c>
      <c r="M76" t="s">
        <v>230</v>
      </c>
      <c r="N76" t="s">
        <v>49</v>
      </c>
      <c r="O76" t="s">
        <v>73</v>
      </c>
      <c r="P76" s="1">
        <v>45219</v>
      </c>
      <c r="Q76" t="s">
        <v>846</v>
      </c>
      <c r="R76" t="s">
        <v>847</v>
      </c>
      <c r="S76" s="12">
        <v>6304000</v>
      </c>
      <c r="U76" t="s">
        <v>848</v>
      </c>
      <c r="V76" t="s">
        <v>76</v>
      </c>
      <c r="W76" t="s">
        <v>77</v>
      </c>
    </row>
    <row r="77" spans="1:23" x14ac:dyDescent="0.2">
      <c r="A77" t="s">
        <v>67</v>
      </c>
      <c r="B77" t="s">
        <v>23</v>
      </c>
      <c r="C77" t="s">
        <v>68</v>
      </c>
      <c r="D77" t="s">
        <v>54</v>
      </c>
      <c r="E77" s="1">
        <v>45220</v>
      </c>
      <c r="F77" t="s">
        <v>842</v>
      </c>
      <c r="G77" t="s">
        <v>55</v>
      </c>
      <c r="H77" t="s">
        <v>70</v>
      </c>
      <c r="I77" t="s">
        <v>57</v>
      </c>
      <c r="K77" t="s">
        <v>843</v>
      </c>
      <c r="L77" t="s">
        <v>844</v>
      </c>
      <c r="M77" t="s">
        <v>844</v>
      </c>
      <c r="N77" t="s">
        <v>49</v>
      </c>
      <c r="O77" t="s">
        <v>487</v>
      </c>
      <c r="P77" s="1">
        <v>45220</v>
      </c>
      <c r="Q77" t="s">
        <v>168</v>
      </c>
      <c r="R77" t="s">
        <v>845</v>
      </c>
      <c r="S77" s="12">
        <v>4996200</v>
      </c>
      <c r="U77" t="s">
        <v>817</v>
      </c>
      <c r="V77" t="s">
        <v>76</v>
      </c>
      <c r="W77" t="s">
        <v>77</v>
      </c>
    </row>
    <row r="78" spans="1:23" x14ac:dyDescent="0.2">
      <c r="A78" t="s">
        <v>67</v>
      </c>
      <c r="B78" t="s">
        <v>23</v>
      </c>
      <c r="C78" t="s">
        <v>68</v>
      </c>
      <c r="D78" t="s">
        <v>79</v>
      </c>
      <c r="E78" s="1">
        <v>45228</v>
      </c>
      <c r="F78" t="s">
        <v>642</v>
      </c>
      <c r="G78" t="s">
        <v>55</v>
      </c>
      <c r="H78" t="s">
        <v>70</v>
      </c>
      <c r="I78" t="s">
        <v>57</v>
      </c>
      <c r="K78" t="s">
        <v>71</v>
      </c>
      <c r="L78" t="s">
        <v>818</v>
      </c>
      <c r="M78" t="s">
        <v>230</v>
      </c>
      <c r="N78" t="s">
        <v>49</v>
      </c>
      <c r="O78" t="s">
        <v>607</v>
      </c>
      <c r="P78" s="1">
        <v>45228</v>
      </c>
      <c r="Q78" t="s">
        <v>440</v>
      </c>
      <c r="R78" t="s">
        <v>819</v>
      </c>
      <c r="S78" s="12">
        <v>1782900</v>
      </c>
      <c r="U78" t="s">
        <v>817</v>
      </c>
      <c r="V78" t="s">
        <v>76</v>
      </c>
      <c r="W78" t="s">
        <v>77</v>
      </c>
    </row>
    <row r="79" spans="1:23" x14ac:dyDescent="0.2">
      <c r="A79" t="s">
        <v>67</v>
      </c>
      <c r="B79" t="s">
        <v>23</v>
      </c>
      <c r="C79" t="s">
        <v>68</v>
      </c>
      <c r="D79" t="s">
        <v>54</v>
      </c>
      <c r="E79" s="1">
        <v>45229</v>
      </c>
      <c r="F79" t="s">
        <v>815</v>
      </c>
      <c r="G79" t="s">
        <v>55</v>
      </c>
      <c r="H79" t="s">
        <v>70</v>
      </c>
      <c r="I79" t="s">
        <v>57</v>
      </c>
      <c r="K79" t="s">
        <v>71</v>
      </c>
      <c r="L79" t="s">
        <v>230</v>
      </c>
      <c r="M79" t="s">
        <v>230</v>
      </c>
      <c r="N79" t="s">
        <v>49</v>
      </c>
      <c r="O79" t="s">
        <v>73</v>
      </c>
      <c r="P79" s="1">
        <v>45229</v>
      </c>
      <c r="Q79" t="s">
        <v>620</v>
      </c>
      <c r="R79" t="s">
        <v>816</v>
      </c>
      <c r="S79" s="12">
        <v>1848800</v>
      </c>
      <c r="U79" t="s">
        <v>817</v>
      </c>
      <c r="V79" t="s">
        <v>76</v>
      </c>
      <c r="W79" t="s">
        <v>77</v>
      </c>
    </row>
    <row r="80" spans="1:23" x14ac:dyDescent="0.2">
      <c r="A80" t="s">
        <v>67</v>
      </c>
      <c r="B80" t="s">
        <v>23</v>
      </c>
      <c r="C80" t="s">
        <v>68</v>
      </c>
      <c r="D80" t="s">
        <v>79</v>
      </c>
      <c r="E80" s="1">
        <v>45252</v>
      </c>
      <c r="F80" t="s">
        <v>160</v>
      </c>
      <c r="G80" t="s">
        <v>55</v>
      </c>
      <c r="H80" t="s">
        <v>70</v>
      </c>
      <c r="I80" t="s">
        <v>57</v>
      </c>
      <c r="K80" t="s">
        <v>71</v>
      </c>
      <c r="L80" t="s">
        <v>723</v>
      </c>
      <c r="M80" t="s">
        <v>230</v>
      </c>
      <c r="N80" t="s">
        <v>49</v>
      </c>
      <c r="O80" t="s">
        <v>73</v>
      </c>
      <c r="P80" s="1">
        <v>45252</v>
      </c>
      <c r="Q80" t="s">
        <v>90</v>
      </c>
      <c r="R80" t="s">
        <v>723</v>
      </c>
      <c r="S80" s="12">
        <v>12200000</v>
      </c>
      <c r="U80" t="s">
        <v>75</v>
      </c>
      <c r="V80" t="s">
        <v>76</v>
      </c>
      <c r="W80" t="s">
        <v>77</v>
      </c>
    </row>
    <row r="81" spans="1:23" x14ac:dyDescent="0.2">
      <c r="A81" t="s">
        <v>67</v>
      </c>
      <c r="B81" t="s">
        <v>23</v>
      </c>
      <c r="C81" t="s">
        <v>68</v>
      </c>
      <c r="D81" t="s">
        <v>54</v>
      </c>
      <c r="E81" s="1">
        <v>45256</v>
      </c>
      <c r="F81" t="s">
        <v>708</v>
      </c>
      <c r="G81" t="s">
        <v>55</v>
      </c>
      <c r="H81" t="s">
        <v>70</v>
      </c>
      <c r="I81" t="s">
        <v>57</v>
      </c>
      <c r="K81" t="s">
        <v>71</v>
      </c>
      <c r="L81" t="s">
        <v>709</v>
      </c>
      <c r="M81" t="s">
        <v>71</v>
      </c>
      <c r="N81" t="s">
        <v>49</v>
      </c>
      <c r="O81" t="s">
        <v>73</v>
      </c>
      <c r="P81" s="1">
        <v>45257</v>
      </c>
      <c r="Q81" t="s">
        <v>229</v>
      </c>
      <c r="R81" t="s">
        <v>709</v>
      </c>
      <c r="S81" s="12">
        <v>100</v>
      </c>
      <c r="U81" t="s">
        <v>710</v>
      </c>
      <c r="V81" t="s">
        <v>76</v>
      </c>
      <c r="W81" t="s">
        <v>77</v>
      </c>
    </row>
    <row r="82" spans="1:23" x14ac:dyDescent="0.2">
      <c r="A82" t="s">
        <v>67</v>
      </c>
      <c r="B82" t="s">
        <v>23</v>
      </c>
      <c r="C82" t="s">
        <v>68</v>
      </c>
      <c r="D82" t="s">
        <v>54</v>
      </c>
      <c r="E82" s="1">
        <v>45257</v>
      </c>
      <c r="F82" t="s">
        <v>229</v>
      </c>
      <c r="G82" t="s">
        <v>55</v>
      </c>
      <c r="H82" t="s">
        <v>70</v>
      </c>
      <c r="I82" t="s">
        <v>57</v>
      </c>
      <c r="K82" t="s">
        <v>71</v>
      </c>
      <c r="L82" t="s">
        <v>707</v>
      </c>
      <c r="M82" t="s">
        <v>71</v>
      </c>
      <c r="N82" t="s">
        <v>49</v>
      </c>
      <c r="O82" t="s">
        <v>73</v>
      </c>
      <c r="P82" s="1">
        <v>45257</v>
      </c>
      <c r="Q82" t="s">
        <v>511</v>
      </c>
      <c r="R82" t="s">
        <v>707</v>
      </c>
      <c r="S82" s="12">
        <v>1078700</v>
      </c>
      <c r="U82" t="s">
        <v>611</v>
      </c>
      <c r="V82" t="s">
        <v>76</v>
      </c>
      <c r="W82" t="s">
        <v>77</v>
      </c>
    </row>
    <row r="83" spans="1:23" x14ac:dyDescent="0.2">
      <c r="A83" t="s">
        <v>67</v>
      </c>
      <c r="B83" t="s">
        <v>23</v>
      </c>
      <c r="C83" t="s">
        <v>68</v>
      </c>
      <c r="D83" t="s">
        <v>54</v>
      </c>
      <c r="E83" s="1">
        <v>45261</v>
      </c>
      <c r="F83" t="s">
        <v>672</v>
      </c>
      <c r="G83" t="s">
        <v>55</v>
      </c>
      <c r="H83" t="s">
        <v>70</v>
      </c>
      <c r="I83" t="s">
        <v>57</v>
      </c>
      <c r="K83" t="s">
        <v>71</v>
      </c>
      <c r="L83" t="s">
        <v>230</v>
      </c>
      <c r="M83" t="s">
        <v>71</v>
      </c>
      <c r="N83" t="s">
        <v>49</v>
      </c>
      <c r="O83" t="s">
        <v>73</v>
      </c>
      <c r="P83" s="1">
        <v>45261</v>
      </c>
      <c r="Q83" t="s">
        <v>673</v>
      </c>
      <c r="R83" t="s">
        <v>674</v>
      </c>
      <c r="S83" s="12">
        <v>297600</v>
      </c>
      <c r="U83" t="s">
        <v>75</v>
      </c>
      <c r="V83" t="s">
        <v>76</v>
      </c>
      <c r="W83" t="s">
        <v>77</v>
      </c>
    </row>
    <row r="84" spans="1:23" x14ac:dyDescent="0.2">
      <c r="A84" t="s">
        <v>67</v>
      </c>
      <c r="B84" t="s">
        <v>23</v>
      </c>
      <c r="C84" t="s">
        <v>68</v>
      </c>
      <c r="D84" t="s">
        <v>79</v>
      </c>
      <c r="E84" s="1">
        <v>45263</v>
      </c>
      <c r="F84" t="s">
        <v>662</v>
      </c>
      <c r="G84" t="s">
        <v>55</v>
      </c>
      <c r="H84" t="s">
        <v>70</v>
      </c>
      <c r="I84" t="s">
        <v>57</v>
      </c>
      <c r="K84" t="s">
        <v>71</v>
      </c>
      <c r="L84" t="s">
        <v>230</v>
      </c>
      <c r="M84" t="s">
        <v>71</v>
      </c>
      <c r="N84" t="s">
        <v>49</v>
      </c>
      <c r="O84" t="s">
        <v>73</v>
      </c>
      <c r="P84" s="1">
        <v>45263</v>
      </c>
      <c r="Q84" t="s">
        <v>593</v>
      </c>
      <c r="R84" t="s">
        <v>663</v>
      </c>
      <c r="S84" s="12">
        <v>127700</v>
      </c>
      <c r="U84" t="s">
        <v>664</v>
      </c>
      <c r="V84" t="s">
        <v>76</v>
      </c>
      <c r="W84" t="s">
        <v>77</v>
      </c>
    </row>
    <row r="85" spans="1:23" x14ac:dyDescent="0.2">
      <c r="A85" t="s">
        <v>67</v>
      </c>
      <c r="B85" t="s">
        <v>23</v>
      </c>
      <c r="C85" t="s">
        <v>68</v>
      </c>
      <c r="D85" t="s">
        <v>79</v>
      </c>
      <c r="E85" s="1">
        <v>45270</v>
      </c>
      <c r="F85" t="s">
        <v>90</v>
      </c>
      <c r="G85" t="s">
        <v>55</v>
      </c>
      <c r="H85" t="s">
        <v>70</v>
      </c>
      <c r="I85" t="s">
        <v>57</v>
      </c>
      <c r="K85" t="s">
        <v>71</v>
      </c>
      <c r="L85" t="s">
        <v>606</v>
      </c>
      <c r="M85" t="s">
        <v>71</v>
      </c>
      <c r="N85" t="s">
        <v>49</v>
      </c>
      <c r="O85" t="s">
        <v>607</v>
      </c>
      <c r="P85" s="1">
        <v>45271</v>
      </c>
      <c r="Q85" t="s">
        <v>229</v>
      </c>
      <c r="R85" t="s">
        <v>606</v>
      </c>
      <c r="S85" s="12">
        <v>15189000</v>
      </c>
      <c r="V85" t="s">
        <v>76</v>
      </c>
      <c r="W85" t="s">
        <v>77</v>
      </c>
    </row>
    <row r="86" spans="1:23" x14ac:dyDescent="0.2">
      <c r="A86" t="s">
        <v>67</v>
      </c>
      <c r="B86" t="s">
        <v>23</v>
      </c>
      <c r="C86" t="s">
        <v>68</v>
      </c>
      <c r="D86" t="s">
        <v>118</v>
      </c>
      <c r="E86" s="1">
        <v>45271</v>
      </c>
      <c r="F86" t="s">
        <v>229</v>
      </c>
      <c r="G86" t="s">
        <v>55</v>
      </c>
      <c r="H86" t="s">
        <v>70</v>
      </c>
      <c r="I86" t="s">
        <v>57</v>
      </c>
      <c r="K86" t="s">
        <v>71</v>
      </c>
      <c r="L86" t="s">
        <v>230</v>
      </c>
      <c r="M86" t="s">
        <v>71</v>
      </c>
      <c r="N86" t="s">
        <v>49</v>
      </c>
      <c r="O86" t="s">
        <v>73</v>
      </c>
      <c r="P86" s="1">
        <v>45272</v>
      </c>
      <c r="Q86" t="s">
        <v>229</v>
      </c>
      <c r="R86" t="s">
        <v>579</v>
      </c>
      <c r="S86" s="12">
        <v>21910000</v>
      </c>
      <c r="U86" t="s">
        <v>580</v>
      </c>
      <c r="V86" t="s">
        <v>76</v>
      </c>
      <c r="W86" t="s">
        <v>77</v>
      </c>
    </row>
    <row r="87" spans="1:23" x14ac:dyDescent="0.2">
      <c r="A87" t="s">
        <v>67</v>
      </c>
      <c r="B87" t="s">
        <v>23</v>
      </c>
      <c r="C87" t="s">
        <v>68</v>
      </c>
      <c r="D87" t="s">
        <v>79</v>
      </c>
      <c r="E87" s="1">
        <v>45272</v>
      </c>
      <c r="F87" t="s">
        <v>229</v>
      </c>
      <c r="G87" t="s">
        <v>55</v>
      </c>
      <c r="H87" t="s">
        <v>70</v>
      </c>
      <c r="I87" t="s">
        <v>57</v>
      </c>
      <c r="K87" t="s">
        <v>71</v>
      </c>
      <c r="L87" t="s">
        <v>71</v>
      </c>
      <c r="M87" t="s">
        <v>71</v>
      </c>
      <c r="N87" t="s">
        <v>49</v>
      </c>
      <c r="O87" t="s">
        <v>73</v>
      </c>
      <c r="P87" s="1">
        <v>45272</v>
      </c>
      <c r="Q87" t="s">
        <v>508</v>
      </c>
      <c r="R87" t="s">
        <v>509</v>
      </c>
      <c r="S87" s="12">
        <v>28700</v>
      </c>
      <c r="U87" t="s">
        <v>510</v>
      </c>
      <c r="V87" t="s">
        <v>76</v>
      </c>
      <c r="W87" t="s">
        <v>77</v>
      </c>
    </row>
    <row r="88" spans="1:23" x14ac:dyDescent="0.2">
      <c r="A88" t="s">
        <v>67</v>
      </c>
      <c r="B88" t="s">
        <v>23</v>
      </c>
      <c r="C88" t="s">
        <v>68</v>
      </c>
      <c r="D88" t="s">
        <v>79</v>
      </c>
      <c r="E88" s="1">
        <v>45277</v>
      </c>
      <c r="F88" t="s">
        <v>95</v>
      </c>
      <c r="G88" t="s">
        <v>55</v>
      </c>
      <c r="H88" t="s">
        <v>70</v>
      </c>
      <c r="I88" t="s">
        <v>57</v>
      </c>
      <c r="K88" t="s">
        <v>71</v>
      </c>
      <c r="L88" t="s">
        <v>230</v>
      </c>
      <c r="M88" t="s">
        <v>230</v>
      </c>
      <c r="N88" t="s">
        <v>49</v>
      </c>
      <c r="O88" t="s">
        <v>73</v>
      </c>
      <c r="P88" s="10">
        <v>45277</v>
      </c>
      <c r="Q88" t="s">
        <v>216</v>
      </c>
      <c r="R88" t="s">
        <v>486</v>
      </c>
      <c r="S88" s="12">
        <v>3884400</v>
      </c>
      <c r="V88" t="s">
        <v>76</v>
      </c>
      <c r="W88" t="s">
        <v>77</v>
      </c>
    </row>
    <row r="89" spans="1:23" x14ac:dyDescent="0.2">
      <c r="A89" t="s">
        <v>67</v>
      </c>
      <c r="B89" t="s">
        <v>23</v>
      </c>
      <c r="C89" t="s">
        <v>68</v>
      </c>
      <c r="D89" t="s">
        <v>54</v>
      </c>
      <c r="E89" s="1">
        <v>45278</v>
      </c>
      <c r="F89" t="s">
        <v>281</v>
      </c>
      <c r="G89" t="s">
        <v>55</v>
      </c>
      <c r="H89" t="s">
        <v>70</v>
      </c>
      <c r="I89" t="s">
        <v>57</v>
      </c>
      <c r="K89" t="s">
        <v>71</v>
      </c>
      <c r="L89" t="s">
        <v>230</v>
      </c>
      <c r="M89" t="s">
        <v>230</v>
      </c>
      <c r="N89" t="s">
        <v>49</v>
      </c>
      <c r="O89" t="s">
        <v>73</v>
      </c>
      <c r="P89" s="1">
        <v>45278</v>
      </c>
      <c r="Q89" t="s">
        <v>156</v>
      </c>
      <c r="R89" t="s">
        <v>282</v>
      </c>
      <c r="S89" s="12">
        <v>25068000</v>
      </c>
      <c r="U89" t="s">
        <v>75</v>
      </c>
      <c r="V89" t="s">
        <v>76</v>
      </c>
      <c r="W89" t="s">
        <v>77</v>
      </c>
    </row>
    <row r="90" spans="1:23" x14ac:dyDescent="0.2">
      <c r="A90" t="s">
        <v>67</v>
      </c>
      <c r="B90" t="s">
        <v>23</v>
      </c>
      <c r="C90" t="s">
        <v>68</v>
      </c>
      <c r="D90" t="s">
        <v>54</v>
      </c>
      <c r="E90" s="1">
        <v>45279</v>
      </c>
      <c r="F90" t="s">
        <v>229</v>
      </c>
      <c r="G90" t="s">
        <v>55</v>
      </c>
      <c r="H90" t="s">
        <v>70</v>
      </c>
      <c r="I90" t="s">
        <v>57</v>
      </c>
      <c r="K90" t="s">
        <v>71</v>
      </c>
      <c r="L90" t="s">
        <v>230</v>
      </c>
      <c r="M90" t="s">
        <v>230</v>
      </c>
      <c r="N90" t="s">
        <v>49</v>
      </c>
      <c r="O90" t="s">
        <v>73</v>
      </c>
      <c r="P90" s="1">
        <v>45279</v>
      </c>
      <c r="R90" t="s">
        <v>231</v>
      </c>
      <c r="S90" s="12">
        <v>1227900</v>
      </c>
      <c r="U90" t="s">
        <v>75</v>
      </c>
      <c r="V90" t="s">
        <v>76</v>
      </c>
      <c r="W90" t="s">
        <v>77</v>
      </c>
    </row>
    <row r="91" spans="1:23" x14ac:dyDescent="0.2">
      <c r="A91" t="s">
        <v>67</v>
      </c>
      <c r="B91" t="s">
        <v>23</v>
      </c>
      <c r="C91" t="s">
        <v>68</v>
      </c>
      <c r="D91" t="s">
        <v>54</v>
      </c>
      <c r="E91" s="1">
        <v>45288</v>
      </c>
      <c r="F91" t="s">
        <v>69</v>
      </c>
      <c r="G91" t="s">
        <v>55</v>
      </c>
      <c r="H91" t="s">
        <v>70</v>
      </c>
      <c r="I91" t="s">
        <v>57</v>
      </c>
      <c r="K91" t="s">
        <v>71</v>
      </c>
      <c r="L91" t="s">
        <v>72</v>
      </c>
      <c r="M91" t="s">
        <v>71</v>
      </c>
      <c r="N91" t="s">
        <v>49</v>
      </c>
      <c r="O91" t="s">
        <v>73</v>
      </c>
      <c r="P91" s="1">
        <v>45288</v>
      </c>
      <c r="Q91" t="s">
        <v>74</v>
      </c>
      <c r="R91" t="s">
        <v>72</v>
      </c>
      <c r="S91" s="12">
        <v>13083000</v>
      </c>
      <c r="U91" t="s">
        <v>75</v>
      </c>
      <c r="V91" t="s">
        <v>76</v>
      </c>
      <c r="W91" t="s">
        <v>77</v>
      </c>
    </row>
    <row r="92" spans="1:23" x14ac:dyDescent="0.2">
      <c r="A92" t="s">
        <v>67</v>
      </c>
      <c r="B92" t="s">
        <v>23</v>
      </c>
      <c r="C92" t="s">
        <v>24</v>
      </c>
      <c r="D92" t="s">
        <v>25</v>
      </c>
      <c r="E92" s="1">
        <v>45074</v>
      </c>
      <c r="F92" t="s">
        <v>292</v>
      </c>
      <c r="G92" t="s">
        <v>91</v>
      </c>
      <c r="H92" t="s">
        <v>28</v>
      </c>
      <c r="I92" t="s">
        <v>190</v>
      </c>
      <c r="K92" t="s">
        <v>1892</v>
      </c>
      <c r="L92" t="s">
        <v>1893</v>
      </c>
      <c r="M92" t="s">
        <v>1894</v>
      </c>
      <c r="N92" t="s">
        <v>34</v>
      </c>
      <c r="P92" s="1">
        <v>45074</v>
      </c>
      <c r="Q92" t="s">
        <v>156</v>
      </c>
      <c r="R92" t="s">
        <v>1895</v>
      </c>
      <c r="S92" s="12">
        <v>1870</v>
      </c>
      <c r="U92" t="s">
        <v>1896</v>
      </c>
      <c r="V92" t="s">
        <v>76</v>
      </c>
      <c r="W92" t="s">
        <v>1897</v>
      </c>
    </row>
    <row r="93" spans="1:23" x14ac:dyDescent="0.2">
      <c r="A93" t="s">
        <v>67</v>
      </c>
      <c r="B93" t="s">
        <v>23</v>
      </c>
      <c r="C93" t="s">
        <v>24</v>
      </c>
      <c r="D93" t="s">
        <v>25</v>
      </c>
      <c r="E93" s="1">
        <v>45155</v>
      </c>
      <c r="F93" t="s">
        <v>444</v>
      </c>
      <c r="G93" t="s">
        <v>55</v>
      </c>
      <c r="H93" t="s">
        <v>56</v>
      </c>
      <c r="I93" t="s">
        <v>169</v>
      </c>
      <c r="J93" t="s">
        <v>1465</v>
      </c>
      <c r="K93" t="s">
        <v>1466</v>
      </c>
      <c r="L93" t="s">
        <v>1467</v>
      </c>
      <c r="M93" t="s">
        <v>1468</v>
      </c>
      <c r="N93" t="s">
        <v>34</v>
      </c>
      <c r="P93" s="1">
        <v>45155</v>
      </c>
      <c r="Q93" t="s">
        <v>827</v>
      </c>
      <c r="R93" t="s">
        <v>1467</v>
      </c>
      <c r="S93" s="12">
        <v>3500</v>
      </c>
      <c r="U93" t="s">
        <v>1469</v>
      </c>
      <c r="V93" t="s">
        <v>76</v>
      </c>
      <c r="W93" t="s">
        <v>77</v>
      </c>
    </row>
    <row r="94" spans="1:23" x14ac:dyDescent="0.2">
      <c r="A94" t="s">
        <v>67</v>
      </c>
      <c r="B94" t="s">
        <v>23</v>
      </c>
      <c r="C94" t="s">
        <v>24</v>
      </c>
      <c r="D94" t="s">
        <v>25</v>
      </c>
      <c r="E94" s="1">
        <v>45271</v>
      </c>
      <c r="F94" t="s">
        <v>440</v>
      </c>
      <c r="G94" t="s">
        <v>27</v>
      </c>
      <c r="H94" t="s">
        <v>28</v>
      </c>
      <c r="I94" t="s">
        <v>57</v>
      </c>
      <c r="J94" t="s">
        <v>543</v>
      </c>
      <c r="K94" t="s">
        <v>192</v>
      </c>
      <c r="L94" t="s">
        <v>544</v>
      </c>
      <c r="M94" t="s">
        <v>545</v>
      </c>
      <c r="N94" t="s">
        <v>49</v>
      </c>
      <c r="O94" t="s">
        <v>310</v>
      </c>
      <c r="P94" s="1">
        <v>45271</v>
      </c>
      <c r="Q94" t="s">
        <v>195</v>
      </c>
      <c r="R94" t="s">
        <v>546</v>
      </c>
      <c r="S94" s="12">
        <v>100</v>
      </c>
      <c r="U94" t="s">
        <v>547</v>
      </c>
      <c r="V94" t="s">
        <v>76</v>
      </c>
      <c r="W94" t="s">
        <v>548</v>
      </c>
    </row>
    <row r="95" spans="1:23" x14ac:dyDescent="0.2">
      <c r="A95" t="s">
        <v>67</v>
      </c>
      <c r="B95" t="s">
        <v>23</v>
      </c>
      <c r="C95" t="s">
        <v>24</v>
      </c>
      <c r="D95" t="s">
        <v>54</v>
      </c>
      <c r="E95" s="1">
        <v>45277</v>
      </c>
      <c r="F95" t="s">
        <v>399</v>
      </c>
      <c r="G95" t="s">
        <v>91</v>
      </c>
      <c r="H95" t="s">
        <v>28</v>
      </c>
      <c r="I95" t="s">
        <v>190</v>
      </c>
      <c r="J95" t="s">
        <v>469</v>
      </c>
      <c r="K95" t="s">
        <v>470</v>
      </c>
      <c r="L95" t="s">
        <v>471</v>
      </c>
      <c r="M95" t="s">
        <v>194</v>
      </c>
      <c r="N95" t="s">
        <v>34</v>
      </c>
      <c r="P95" s="1">
        <v>45277</v>
      </c>
      <c r="Q95" t="s">
        <v>472</v>
      </c>
      <c r="R95" t="s">
        <v>473</v>
      </c>
      <c r="S95" s="12">
        <v>250</v>
      </c>
      <c r="U95" t="s">
        <v>474</v>
      </c>
      <c r="V95" t="s">
        <v>76</v>
      </c>
      <c r="W95" t="s">
        <v>475</v>
      </c>
    </row>
    <row r="96" spans="1:23" x14ac:dyDescent="0.2">
      <c r="E96" s="1"/>
      <c r="P96" s="1"/>
    </row>
    <row r="97" spans="1:23" x14ac:dyDescent="0.2">
      <c r="E97" s="1"/>
      <c r="P97" s="1"/>
    </row>
    <row r="98" spans="1:23" x14ac:dyDescent="0.2">
      <c r="T98" s="18">
        <f>SUM(S27:S95)</f>
        <v>294491520</v>
      </c>
    </row>
    <row r="100" spans="1:23" x14ac:dyDescent="0.2">
      <c r="R100" s="7" t="s">
        <v>2693</v>
      </c>
      <c r="S100" s="9">
        <f>SUM(S2:S99)</f>
        <v>294503064</v>
      </c>
    </row>
    <row r="104" spans="1:23" x14ac:dyDescent="0.2">
      <c r="A104" s="8" t="s">
        <v>2704</v>
      </c>
      <c r="B104" s="8"/>
      <c r="C104" s="8"/>
    </row>
    <row r="105" spans="1:23" x14ac:dyDescent="0.2">
      <c r="A105" s="15" t="s">
        <v>67</v>
      </c>
      <c r="B105" s="15" t="s">
        <v>23</v>
      </c>
      <c r="C105" s="15" t="s">
        <v>68</v>
      </c>
      <c r="D105" s="15" t="s">
        <v>54</v>
      </c>
      <c r="E105" s="16">
        <v>45121</v>
      </c>
      <c r="F105" s="15" t="s">
        <v>485</v>
      </c>
      <c r="G105" s="15" t="s">
        <v>55</v>
      </c>
      <c r="H105" s="15" t="s">
        <v>70</v>
      </c>
      <c r="I105" s="15" t="s">
        <v>57</v>
      </c>
      <c r="J105" s="15"/>
      <c r="K105" s="15" t="s">
        <v>71</v>
      </c>
      <c r="L105" s="15" t="s">
        <v>230</v>
      </c>
      <c r="M105" s="15" t="s">
        <v>230</v>
      </c>
      <c r="N105" s="15" t="s">
        <v>49</v>
      </c>
      <c r="O105" s="15" t="s">
        <v>73</v>
      </c>
      <c r="P105" s="16">
        <v>45121</v>
      </c>
      <c r="Q105" s="15"/>
      <c r="R105" s="15" t="s">
        <v>1680</v>
      </c>
      <c r="S105" s="17">
        <v>0</v>
      </c>
      <c r="T105" s="15"/>
      <c r="U105" s="15" t="s">
        <v>174</v>
      </c>
      <c r="V105" s="15" t="s">
        <v>76</v>
      </c>
      <c r="W105" s="15" t="s">
        <v>77</v>
      </c>
    </row>
    <row r="106" spans="1:23" x14ac:dyDescent="0.2">
      <c r="A106" s="15" t="s">
        <v>67</v>
      </c>
      <c r="B106" s="15" t="s">
        <v>23</v>
      </c>
      <c r="C106" s="15" t="s">
        <v>68</v>
      </c>
      <c r="D106" s="15" t="s">
        <v>54</v>
      </c>
      <c r="E106" s="16">
        <v>45206</v>
      </c>
      <c r="F106" s="15" t="s">
        <v>657</v>
      </c>
      <c r="G106" s="15" t="s">
        <v>55</v>
      </c>
      <c r="H106" s="15" t="s">
        <v>70</v>
      </c>
      <c r="I106" s="15" t="s">
        <v>57</v>
      </c>
      <c r="J106" s="15"/>
      <c r="K106" s="15" t="s">
        <v>71</v>
      </c>
      <c r="L106" s="15" t="s">
        <v>908</v>
      </c>
      <c r="M106" s="15" t="s">
        <v>909</v>
      </c>
      <c r="N106" s="15" t="s">
        <v>34</v>
      </c>
      <c r="O106" s="15" t="s">
        <v>73</v>
      </c>
      <c r="P106" s="16">
        <v>45206</v>
      </c>
      <c r="Q106" s="15" t="s">
        <v>657</v>
      </c>
      <c r="R106" s="15" t="s">
        <v>910</v>
      </c>
      <c r="S106" s="17">
        <v>0</v>
      </c>
      <c r="T106" s="15"/>
      <c r="U106" s="15" t="s">
        <v>908</v>
      </c>
      <c r="V106" s="15" t="s">
        <v>76</v>
      </c>
      <c r="W106" s="15" t="s">
        <v>77</v>
      </c>
    </row>
    <row r="107" spans="1:23" x14ac:dyDescent="0.2">
      <c r="A107" s="15" t="s">
        <v>67</v>
      </c>
      <c r="B107" s="15" t="s">
        <v>23</v>
      </c>
      <c r="C107" s="15" t="s">
        <v>68</v>
      </c>
      <c r="D107" s="15" t="s">
        <v>54</v>
      </c>
      <c r="E107" s="16">
        <v>45000</v>
      </c>
      <c r="F107" s="15" t="s">
        <v>229</v>
      </c>
      <c r="G107" s="15" t="s">
        <v>55</v>
      </c>
      <c r="H107" s="15" t="s">
        <v>70</v>
      </c>
      <c r="I107" s="15" t="s">
        <v>57</v>
      </c>
      <c r="J107" s="15"/>
      <c r="K107" s="15" t="s">
        <v>71</v>
      </c>
      <c r="L107" s="15" t="s">
        <v>230</v>
      </c>
      <c r="M107" s="15" t="s">
        <v>230</v>
      </c>
      <c r="N107" s="15" t="s">
        <v>49</v>
      </c>
      <c r="O107" s="15" t="s">
        <v>73</v>
      </c>
      <c r="P107" s="16">
        <v>45000</v>
      </c>
      <c r="Q107" s="15" t="s">
        <v>229</v>
      </c>
      <c r="R107" s="15" t="s">
        <v>2277</v>
      </c>
      <c r="S107" s="17">
        <v>0</v>
      </c>
      <c r="T107" s="15"/>
      <c r="U107" s="15" t="s">
        <v>1185</v>
      </c>
      <c r="V107" s="15" t="s">
        <v>76</v>
      </c>
      <c r="W107" s="15" t="s">
        <v>77</v>
      </c>
    </row>
  </sheetData>
  <sortState xmlns:xlrd2="http://schemas.microsoft.com/office/spreadsheetml/2017/richdata2" ref="A2:W95">
    <sortCondition ref="V58:V95"/>
  </sortState>
  <pageMargins left="0.75" right="0.75" top="1" bottom="1" header="0.5" footer="0.5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CF92E-1D14-4F43-8B81-16648A24393F}">
  <sheetPr codeName="Sheet21"/>
  <dimension ref="A1:W11"/>
  <sheetViews>
    <sheetView topLeftCell="L1" workbookViewId="0">
      <pane ySplit="1" topLeftCell="A2" activePane="bottomLeft" state="frozen"/>
      <selection pane="bottomLeft" activeCell="O8" sqref="O8"/>
    </sheetView>
  </sheetViews>
  <sheetFormatPr defaultRowHeight="12.75" x14ac:dyDescent="0.2"/>
  <cols>
    <col min="1" max="1" width="30.85546875" customWidth="1"/>
    <col min="2" max="2" width="8.28515625" customWidth="1"/>
    <col min="3" max="3" width="17.5703125" customWidth="1"/>
    <col min="4" max="4" width="20.7109375" customWidth="1"/>
    <col min="5" max="5" width="14.28515625" customWidth="1"/>
    <col min="6" max="6" width="11.140625" customWidth="1"/>
    <col min="7" max="7" width="16" customWidth="1"/>
    <col min="8" max="8" width="23" customWidth="1"/>
    <col min="9" max="9" width="29.42578125" customWidth="1"/>
    <col min="10" max="10" width="64.42578125" customWidth="1"/>
    <col min="11" max="11" width="67.140625" customWidth="1"/>
    <col min="12" max="12" width="29.5703125" customWidth="1"/>
    <col min="13" max="13" width="26.140625" customWidth="1"/>
    <col min="14" max="14" width="11.28515625" customWidth="1"/>
    <col min="15" max="15" width="47.85546875" customWidth="1"/>
    <col min="16" max="16" width="14.140625" customWidth="1"/>
    <col min="17" max="17" width="11.42578125" customWidth="1"/>
    <col min="18" max="18" width="21.140625" customWidth="1"/>
    <col min="19" max="19" width="21" style="12" customWidth="1"/>
    <col min="20" max="20" width="18.42578125" customWidth="1"/>
    <col min="21" max="21" width="77.5703125" customWidth="1"/>
    <col min="22" max="22" width="13.7109375" customWidth="1"/>
    <col min="23" max="23" width="43.1406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1006</v>
      </c>
      <c r="B2" t="s">
        <v>23</v>
      </c>
      <c r="C2" t="s">
        <v>24</v>
      </c>
      <c r="D2" t="s">
        <v>79</v>
      </c>
      <c r="E2" s="1">
        <v>45198</v>
      </c>
      <c r="F2" t="s">
        <v>36</v>
      </c>
      <c r="G2" t="s">
        <v>27</v>
      </c>
      <c r="H2" t="s">
        <v>28</v>
      </c>
      <c r="I2" t="s">
        <v>57</v>
      </c>
      <c r="J2" t="s">
        <v>1007</v>
      </c>
      <c r="K2" t="s">
        <v>1008</v>
      </c>
      <c r="L2" t="s">
        <v>112</v>
      </c>
      <c r="M2" t="s">
        <v>128</v>
      </c>
      <c r="N2" t="s">
        <v>34</v>
      </c>
      <c r="O2" t="s">
        <v>1009</v>
      </c>
      <c r="P2" s="1">
        <v>45199</v>
      </c>
      <c r="Q2" t="s">
        <v>74</v>
      </c>
      <c r="R2" t="s">
        <v>112</v>
      </c>
      <c r="S2" s="12">
        <v>3000</v>
      </c>
      <c r="U2" t="s">
        <v>1010</v>
      </c>
      <c r="V2" t="s">
        <v>1011</v>
      </c>
      <c r="W2" t="s">
        <v>1012</v>
      </c>
    </row>
    <row r="3" spans="1:23" x14ac:dyDescent="0.2">
      <c r="A3" t="s">
        <v>1006</v>
      </c>
      <c r="B3" t="s">
        <v>23</v>
      </c>
      <c r="C3" t="s">
        <v>24</v>
      </c>
      <c r="D3" t="s">
        <v>79</v>
      </c>
      <c r="E3" s="1">
        <v>45198</v>
      </c>
      <c r="F3" t="s">
        <v>624</v>
      </c>
      <c r="G3" t="s">
        <v>27</v>
      </c>
      <c r="H3" t="s">
        <v>28</v>
      </c>
      <c r="I3" t="s">
        <v>57</v>
      </c>
      <c r="J3" t="s">
        <v>1013</v>
      </c>
      <c r="K3" t="s">
        <v>1014</v>
      </c>
      <c r="L3" t="s">
        <v>112</v>
      </c>
      <c r="M3" t="s">
        <v>128</v>
      </c>
      <c r="N3" t="s">
        <v>34</v>
      </c>
      <c r="O3" t="s">
        <v>1015</v>
      </c>
      <c r="P3" s="1">
        <v>45199</v>
      </c>
      <c r="Q3" t="s">
        <v>511</v>
      </c>
      <c r="R3" t="s">
        <v>112</v>
      </c>
      <c r="S3" s="12">
        <v>3000</v>
      </c>
      <c r="U3" t="s">
        <v>1016</v>
      </c>
      <c r="V3" t="s">
        <v>1011</v>
      </c>
      <c r="W3" t="s">
        <v>1017</v>
      </c>
    </row>
    <row r="4" spans="1:23" x14ac:dyDescent="0.2">
      <c r="A4" t="s">
        <v>1006</v>
      </c>
      <c r="B4" t="s">
        <v>23</v>
      </c>
      <c r="C4" t="s">
        <v>24</v>
      </c>
      <c r="D4" t="s">
        <v>79</v>
      </c>
      <c r="E4" s="1">
        <v>45198</v>
      </c>
      <c r="F4" t="s">
        <v>624</v>
      </c>
      <c r="G4" t="s">
        <v>27</v>
      </c>
      <c r="H4" t="s">
        <v>28</v>
      </c>
      <c r="I4" t="s">
        <v>57</v>
      </c>
      <c r="J4" t="s">
        <v>1041</v>
      </c>
      <c r="K4" t="s">
        <v>1042</v>
      </c>
      <c r="L4" t="s">
        <v>112</v>
      </c>
      <c r="M4" t="s">
        <v>128</v>
      </c>
      <c r="N4" t="s">
        <v>34</v>
      </c>
      <c r="O4" t="s">
        <v>1043</v>
      </c>
      <c r="P4" s="1">
        <v>45199</v>
      </c>
      <c r="Q4" t="s">
        <v>229</v>
      </c>
      <c r="R4" t="s">
        <v>112</v>
      </c>
      <c r="S4" s="12">
        <v>3000</v>
      </c>
      <c r="U4" t="s">
        <v>1044</v>
      </c>
      <c r="V4" t="s">
        <v>1011</v>
      </c>
      <c r="W4" t="s">
        <v>1045</v>
      </c>
    </row>
    <row r="5" spans="1:23" x14ac:dyDescent="0.2">
      <c r="A5" t="s">
        <v>1006</v>
      </c>
      <c r="B5" t="s">
        <v>23</v>
      </c>
      <c r="C5" t="s">
        <v>24</v>
      </c>
      <c r="D5" t="s">
        <v>79</v>
      </c>
      <c r="E5" s="1">
        <v>45198</v>
      </c>
      <c r="F5" t="s">
        <v>36</v>
      </c>
      <c r="G5" t="s">
        <v>27</v>
      </c>
      <c r="H5" t="s">
        <v>28</v>
      </c>
      <c r="I5" t="s">
        <v>57</v>
      </c>
      <c r="J5" t="s">
        <v>1007</v>
      </c>
      <c r="K5" t="s">
        <v>1087</v>
      </c>
      <c r="L5" t="s">
        <v>112</v>
      </c>
      <c r="M5" t="s">
        <v>128</v>
      </c>
      <c r="N5" t="s">
        <v>49</v>
      </c>
      <c r="O5" t="s">
        <v>1009</v>
      </c>
      <c r="P5" s="1">
        <v>45199</v>
      </c>
      <c r="Q5" t="s">
        <v>488</v>
      </c>
      <c r="R5" t="s">
        <v>112</v>
      </c>
      <c r="S5" s="12">
        <v>3000</v>
      </c>
      <c r="U5" t="s">
        <v>1088</v>
      </c>
      <c r="V5" t="s">
        <v>1011</v>
      </c>
      <c r="W5" t="s">
        <v>1089</v>
      </c>
    </row>
    <row r="6" spans="1:23" x14ac:dyDescent="0.2">
      <c r="A6" t="s">
        <v>1006</v>
      </c>
      <c r="B6" t="s">
        <v>23</v>
      </c>
      <c r="C6" t="s">
        <v>24</v>
      </c>
      <c r="D6" t="s">
        <v>79</v>
      </c>
      <c r="E6" s="1">
        <v>45198</v>
      </c>
      <c r="F6" t="s">
        <v>36</v>
      </c>
      <c r="G6" t="s">
        <v>27</v>
      </c>
      <c r="H6" t="s">
        <v>28</v>
      </c>
      <c r="I6" t="s">
        <v>57</v>
      </c>
      <c r="J6" t="s">
        <v>1104</v>
      </c>
      <c r="K6" t="s">
        <v>1105</v>
      </c>
      <c r="L6" t="s">
        <v>821</v>
      </c>
      <c r="M6" t="s">
        <v>1106</v>
      </c>
      <c r="N6" t="s">
        <v>49</v>
      </c>
      <c r="O6" t="s">
        <v>1009</v>
      </c>
      <c r="P6" s="1">
        <v>45199</v>
      </c>
      <c r="Q6" t="s">
        <v>36</v>
      </c>
      <c r="R6" t="s">
        <v>112</v>
      </c>
      <c r="S6" s="12">
        <v>3000</v>
      </c>
      <c r="U6" t="s">
        <v>1107</v>
      </c>
      <c r="V6" t="s">
        <v>1011</v>
      </c>
      <c r="W6" t="s">
        <v>1108</v>
      </c>
    </row>
    <row r="7" spans="1:23" x14ac:dyDescent="0.2">
      <c r="A7" t="s">
        <v>1006</v>
      </c>
      <c r="B7" t="s">
        <v>23</v>
      </c>
      <c r="C7" t="s">
        <v>24</v>
      </c>
      <c r="D7" t="s">
        <v>79</v>
      </c>
      <c r="E7" s="1">
        <v>45198</v>
      </c>
      <c r="F7" t="s">
        <v>109</v>
      </c>
      <c r="G7" t="s">
        <v>55</v>
      </c>
      <c r="H7" t="s">
        <v>56</v>
      </c>
      <c r="I7" t="s">
        <v>57</v>
      </c>
      <c r="J7" t="s">
        <v>1116</v>
      </c>
      <c r="K7" t="s">
        <v>1117</v>
      </c>
      <c r="L7" t="s">
        <v>112</v>
      </c>
      <c r="M7" t="s">
        <v>112</v>
      </c>
      <c r="N7" t="s">
        <v>49</v>
      </c>
      <c r="O7" t="s">
        <v>1118</v>
      </c>
      <c r="P7" s="1">
        <v>45199</v>
      </c>
      <c r="Q7" t="s">
        <v>229</v>
      </c>
      <c r="R7" t="s">
        <v>1119</v>
      </c>
      <c r="S7" s="12">
        <v>20000</v>
      </c>
      <c r="U7" t="s">
        <v>1120</v>
      </c>
      <c r="V7" t="s">
        <v>1011</v>
      </c>
      <c r="W7" t="s">
        <v>1121</v>
      </c>
    </row>
    <row r="8" spans="1:23" x14ac:dyDescent="0.2">
      <c r="A8" t="s">
        <v>1006</v>
      </c>
      <c r="B8" t="s">
        <v>23</v>
      </c>
      <c r="C8" t="s">
        <v>24</v>
      </c>
      <c r="D8" t="s">
        <v>25</v>
      </c>
      <c r="E8" s="1">
        <v>45014</v>
      </c>
      <c r="F8" t="s">
        <v>778</v>
      </c>
      <c r="G8" t="s">
        <v>100</v>
      </c>
      <c r="H8" t="s">
        <v>28</v>
      </c>
      <c r="I8" t="s">
        <v>179</v>
      </c>
      <c r="K8" t="s">
        <v>2228</v>
      </c>
      <c r="L8" t="s">
        <v>2229</v>
      </c>
      <c r="M8" t="s">
        <v>2230</v>
      </c>
      <c r="N8" t="s">
        <v>49</v>
      </c>
      <c r="O8" t="s">
        <v>2231</v>
      </c>
      <c r="P8" s="1">
        <v>45014</v>
      </c>
      <c r="Q8" t="s">
        <v>85</v>
      </c>
      <c r="R8" t="s">
        <v>2232</v>
      </c>
      <c r="S8" s="12">
        <v>270</v>
      </c>
      <c r="U8" t="s">
        <v>2233</v>
      </c>
      <c r="V8" t="s">
        <v>1011</v>
      </c>
      <c r="W8" t="s">
        <v>2234</v>
      </c>
    </row>
    <row r="11" spans="1:23" x14ac:dyDescent="0.2">
      <c r="R11" s="7" t="s">
        <v>2693</v>
      </c>
      <c r="S11" s="9">
        <f>SUM(S2:S10)</f>
        <v>35270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39C4-3E09-4048-AE2F-5F2EB3CDD6D2}">
  <sheetPr codeName="Sheet4"/>
  <dimension ref="A1:W7"/>
  <sheetViews>
    <sheetView topLeftCell="L1" workbookViewId="0">
      <pane ySplit="1" topLeftCell="A2" activePane="bottomLeft" state="frozen"/>
      <selection pane="bottomLeft" activeCell="Q3" sqref="Q3"/>
    </sheetView>
  </sheetViews>
  <sheetFormatPr defaultRowHeight="12.75" x14ac:dyDescent="0.2"/>
  <cols>
    <col min="1" max="1" width="19.28515625" customWidth="1"/>
    <col min="2" max="2" width="11.28515625" customWidth="1"/>
    <col min="3" max="3" width="18.5703125" customWidth="1"/>
    <col min="4" max="4" width="26.85546875" customWidth="1"/>
    <col min="5" max="5" width="19.42578125" customWidth="1"/>
    <col min="6" max="6" width="15.7109375" customWidth="1"/>
    <col min="7" max="7" width="17.7109375" customWidth="1"/>
    <col min="8" max="8" width="16.140625" customWidth="1"/>
    <col min="9" max="9" width="25.42578125" customWidth="1"/>
    <col min="10" max="10" width="59.140625" customWidth="1"/>
    <col min="11" max="11" width="43.140625" customWidth="1"/>
    <col min="12" max="12" width="38.28515625" customWidth="1"/>
    <col min="13" max="13" width="52.85546875" customWidth="1"/>
    <col min="14" max="14" width="15.7109375" customWidth="1"/>
    <col min="15" max="15" width="22.85546875" customWidth="1"/>
    <col min="16" max="16" width="17.140625" customWidth="1"/>
    <col min="17" max="17" width="13.7109375" customWidth="1"/>
    <col min="18" max="18" width="21.5703125" customWidth="1"/>
    <col min="19" max="19" width="21.5703125" style="12" customWidth="1"/>
    <col min="20" max="20" width="28.28515625" customWidth="1"/>
    <col min="21" max="21" width="89.85546875" customWidth="1"/>
    <col min="22" max="22" width="13.7109375" customWidth="1"/>
    <col min="23" max="23" width="43.1406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211</v>
      </c>
      <c r="B2" t="s">
        <v>23</v>
      </c>
      <c r="C2" t="s">
        <v>24</v>
      </c>
      <c r="D2" t="s">
        <v>118</v>
      </c>
      <c r="E2" s="1">
        <v>45279</v>
      </c>
      <c r="F2" t="s">
        <v>143</v>
      </c>
      <c r="G2" t="s">
        <v>43</v>
      </c>
      <c r="H2" t="s">
        <v>28</v>
      </c>
      <c r="I2" t="s">
        <v>169</v>
      </c>
      <c r="J2" t="s">
        <v>212</v>
      </c>
      <c r="K2" t="s">
        <v>213</v>
      </c>
      <c r="L2" t="s">
        <v>214</v>
      </c>
      <c r="M2" t="s">
        <v>215</v>
      </c>
      <c r="N2" t="s">
        <v>34</v>
      </c>
      <c r="P2" s="1">
        <v>45280</v>
      </c>
      <c r="Q2" t="s">
        <v>216</v>
      </c>
      <c r="R2" t="s">
        <v>214</v>
      </c>
      <c r="S2" s="12">
        <v>96000</v>
      </c>
      <c r="U2" t="s">
        <v>217</v>
      </c>
      <c r="V2" t="s">
        <v>218</v>
      </c>
      <c r="W2" t="s">
        <v>219</v>
      </c>
    </row>
    <row r="3" spans="1:23" x14ac:dyDescent="0.2">
      <c r="A3" t="s">
        <v>211</v>
      </c>
      <c r="B3" t="s">
        <v>23</v>
      </c>
      <c r="C3" t="s">
        <v>24</v>
      </c>
      <c r="D3" t="s">
        <v>25</v>
      </c>
      <c r="E3" s="1">
        <v>45160</v>
      </c>
      <c r="F3" t="s">
        <v>647</v>
      </c>
      <c r="G3" t="s">
        <v>43</v>
      </c>
      <c r="H3" t="s">
        <v>28</v>
      </c>
      <c r="I3" t="s">
        <v>404</v>
      </c>
      <c r="J3" t="s">
        <v>1422</v>
      </c>
      <c r="K3" t="s">
        <v>1423</v>
      </c>
      <c r="L3" t="s">
        <v>1424</v>
      </c>
      <c r="M3" t="s">
        <v>1425</v>
      </c>
      <c r="N3" t="s">
        <v>49</v>
      </c>
      <c r="O3" t="s">
        <v>1426</v>
      </c>
      <c r="P3" s="1">
        <v>45162</v>
      </c>
      <c r="Q3" t="s">
        <v>593</v>
      </c>
      <c r="R3" t="s">
        <v>1427</v>
      </c>
      <c r="S3" s="12">
        <v>60000</v>
      </c>
      <c r="U3" t="s">
        <v>1428</v>
      </c>
      <c r="V3" t="s">
        <v>218</v>
      </c>
      <c r="W3" t="s">
        <v>219</v>
      </c>
    </row>
    <row r="7" spans="1:23" x14ac:dyDescent="0.2">
      <c r="R7" s="7" t="s">
        <v>2693</v>
      </c>
      <c r="S7" s="9">
        <f>SUM(S2:S6)</f>
        <v>156000</v>
      </c>
    </row>
  </sheetData>
  <pageMargins left="0.75" right="0.75" top="1" bottom="1" header="0.5" footer="0.5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AAA0C-8CC6-4036-AC0E-E674F5511D4B}">
  <sheetPr codeName="Sheet22"/>
  <dimension ref="A1:W7"/>
  <sheetViews>
    <sheetView topLeftCell="K1" workbookViewId="0">
      <pane ySplit="1" topLeftCell="A2" activePane="bottomLeft" state="frozen"/>
      <selection pane="bottomLeft" activeCell="S7" sqref="S7"/>
    </sheetView>
  </sheetViews>
  <sheetFormatPr defaultRowHeight="12.75" x14ac:dyDescent="0.2"/>
  <cols>
    <col min="1" max="1" width="21.7109375" customWidth="1"/>
    <col min="2" max="2" width="7.85546875" customWidth="1"/>
    <col min="3" max="3" width="15.7109375" customWidth="1"/>
    <col min="4" max="4" width="10" customWidth="1"/>
    <col min="5" max="5" width="16" customWidth="1"/>
    <col min="6" max="6" width="12.28515625" customWidth="1"/>
    <col min="7" max="7" width="17.7109375" customWidth="1"/>
    <col min="8" max="8" width="15.5703125" customWidth="1"/>
    <col min="9" max="9" width="27.7109375" customWidth="1"/>
    <col min="10" max="10" width="41.42578125" customWidth="1"/>
    <col min="11" max="11" width="48" customWidth="1"/>
    <col min="12" max="12" width="16.7109375" customWidth="1"/>
    <col min="13" max="13" width="17.85546875" customWidth="1"/>
    <col min="14" max="14" width="15.7109375" customWidth="1"/>
    <col min="15" max="15" width="19.85546875" customWidth="1"/>
    <col min="16" max="16" width="12.42578125" customWidth="1"/>
    <col min="17" max="17" width="11.140625" customWidth="1"/>
    <col min="18" max="19" width="15.85546875" customWidth="1"/>
    <col min="20" max="20" width="15.28515625" customWidth="1"/>
    <col min="21" max="21" width="27.85546875" customWidth="1"/>
    <col min="22" max="22" width="13.7109375" customWidth="1"/>
    <col min="23" max="23" width="43.140625" customWidth="1"/>
  </cols>
  <sheetData>
    <row r="1" spans="1:23" s="4" customFormat="1" ht="51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232</v>
      </c>
      <c r="B2" t="s">
        <v>23</v>
      </c>
      <c r="C2" t="s">
        <v>24</v>
      </c>
      <c r="D2" t="s">
        <v>25</v>
      </c>
      <c r="E2" s="1">
        <v>45279</v>
      </c>
      <c r="F2" t="s">
        <v>143</v>
      </c>
      <c r="G2" t="s">
        <v>233</v>
      </c>
      <c r="H2" t="s">
        <v>28</v>
      </c>
      <c r="I2" t="s">
        <v>57</v>
      </c>
      <c r="K2" t="s">
        <v>234</v>
      </c>
      <c r="N2" t="s">
        <v>49</v>
      </c>
      <c r="O2" t="s">
        <v>235</v>
      </c>
      <c r="P2" s="21" t="s">
        <v>2735</v>
      </c>
      <c r="Q2" s="21" t="s">
        <v>184</v>
      </c>
      <c r="R2">
        <v>500</v>
      </c>
      <c r="S2">
        <v>500</v>
      </c>
      <c r="V2" t="s">
        <v>236</v>
      </c>
      <c r="W2" t="s">
        <v>237</v>
      </c>
    </row>
    <row r="3" spans="1:23" x14ac:dyDescent="0.2">
      <c r="A3" t="s">
        <v>232</v>
      </c>
      <c r="B3" t="s">
        <v>23</v>
      </c>
      <c r="C3" t="s">
        <v>24</v>
      </c>
      <c r="D3" t="s">
        <v>25</v>
      </c>
      <c r="E3" s="1">
        <v>45238</v>
      </c>
      <c r="F3" t="s">
        <v>36</v>
      </c>
      <c r="G3" t="s">
        <v>27</v>
      </c>
      <c r="H3" t="s">
        <v>28</v>
      </c>
      <c r="I3" t="s">
        <v>2737</v>
      </c>
      <c r="J3" t="s">
        <v>797</v>
      </c>
      <c r="K3" t="s">
        <v>798</v>
      </c>
      <c r="L3" t="s">
        <v>799</v>
      </c>
      <c r="M3" t="s">
        <v>173</v>
      </c>
      <c r="N3" t="s">
        <v>34</v>
      </c>
      <c r="P3" s="21" t="s">
        <v>2736</v>
      </c>
      <c r="Q3" s="21" t="s">
        <v>440</v>
      </c>
      <c r="R3">
        <v>500</v>
      </c>
      <c r="S3">
        <v>500</v>
      </c>
      <c r="V3" t="s">
        <v>236</v>
      </c>
      <c r="W3" t="s">
        <v>800</v>
      </c>
    </row>
    <row r="4" spans="1:23" x14ac:dyDescent="0.2">
      <c r="A4" t="s">
        <v>232</v>
      </c>
      <c r="B4" t="s">
        <v>23</v>
      </c>
      <c r="C4" t="s">
        <v>24</v>
      </c>
      <c r="D4" t="s">
        <v>25</v>
      </c>
      <c r="E4" s="1">
        <v>45059</v>
      </c>
      <c r="F4" t="s">
        <v>399</v>
      </c>
      <c r="G4" t="s">
        <v>43</v>
      </c>
      <c r="H4" t="s">
        <v>28</v>
      </c>
      <c r="I4" t="s">
        <v>169</v>
      </c>
      <c r="J4" t="s">
        <v>1949</v>
      </c>
      <c r="K4" t="s">
        <v>1950</v>
      </c>
      <c r="L4" t="s">
        <v>1951</v>
      </c>
      <c r="M4" t="s">
        <v>33</v>
      </c>
      <c r="N4" t="s">
        <v>49</v>
      </c>
      <c r="O4" t="s">
        <v>1952</v>
      </c>
      <c r="P4" s="1">
        <v>45060</v>
      </c>
      <c r="Q4" t="s">
        <v>229</v>
      </c>
      <c r="R4" t="s">
        <v>1951</v>
      </c>
      <c r="S4">
        <v>250</v>
      </c>
      <c r="U4" t="s">
        <v>1953</v>
      </c>
      <c r="V4" t="s">
        <v>236</v>
      </c>
      <c r="W4" t="s">
        <v>1954</v>
      </c>
    </row>
    <row r="7" spans="1:23" x14ac:dyDescent="0.2">
      <c r="R7" s="7" t="s">
        <v>2693</v>
      </c>
      <c r="S7" s="9">
        <f>SUM(S2:S6)</f>
        <v>1250</v>
      </c>
    </row>
  </sheetData>
  <pageMargins left="0.75" right="0.75" top="1" bottom="1" header="0.5" footer="0.5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7E900-54A7-48F0-B7A9-46CA6856B2EB}">
  <sheetPr codeName="Sheet23"/>
  <dimension ref="A1:W22"/>
  <sheetViews>
    <sheetView topLeftCell="H1" workbookViewId="0">
      <pane ySplit="1" topLeftCell="A2" activePane="bottomLeft" state="frozen"/>
      <selection pane="bottomLeft" activeCell="A18" sqref="A18"/>
    </sheetView>
  </sheetViews>
  <sheetFormatPr defaultRowHeight="12.75" x14ac:dyDescent="0.2"/>
  <cols>
    <col min="1" max="1" width="30.85546875" customWidth="1"/>
    <col min="2" max="2" width="8.140625" customWidth="1"/>
    <col min="3" max="3" width="15.140625" customWidth="1"/>
    <col min="4" max="4" width="10.5703125" customWidth="1"/>
    <col min="5" max="5" width="13.5703125" customWidth="1"/>
    <col min="6" max="6" width="12.42578125" customWidth="1"/>
    <col min="7" max="7" width="16" customWidth="1"/>
    <col min="8" max="8" width="15.28515625" customWidth="1"/>
    <col min="9" max="9" width="29.140625" customWidth="1"/>
    <col min="10" max="10" width="26.5703125" customWidth="1"/>
    <col min="11" max="11" width="30" customWidth="1"/>
    <col min="12" max="12" width="26.7109375" customWidth="1"/>
    <col min="13" max="13" width="36.7109375" customWidth="1"/>
    <col min="14" max="14" width="7.85546875" customWidth="1"/>
    <col min="15" max="15" width="19.7109375" customWidth="1"/>
    <col min="16" max="16" width="13.42578125" customWidth="1"/>
    <col min="17" max="17" width="10.42578125" customWidth="1"/>
    <col min="18" max="18" width="21.5703125" customWidth="1"/>
    <col min="19" max="19" width="10.85546875" customWidth="1"/>
    <col min="20" max="20" width="15.7109375" customWidth="1"/>
    <col min="21" max="21" width="44.7109375" customWidth="1"/>
    <col min="22" max="22" width="10.5703125" customWidth="1"/>
    <col min="23" max="23" width="43.140625" customWidth="1"/>
  </cols>
  <sheetData>
    <row r="1" spans="1:23" s="2" customFormat="1" ht="60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919</v>
      </c>
      <c r="B2" t="s">
        <v>23</v>
      </c>
      <c r="C2" t="s">
        <v>24</v>
      </c>
      <c r="D2" t="s">
        <v>25</v>
      </c>
      <c r="E2" s="1">
        <v>45204</v>
      </c>
      <c r="F2" t="s">
        <v>306</v>
      </c>
      <c r="G2" t="s">
        <v>27</v>
      </c>
      <c r="H2" t="s">
        <v>28</v>
      </c>
      <c r="I2" t="s">
        <v>120</v>
      </c>
      <c r="K2" t="s">
        <v>920</v>
      </c>
      <c r="L2" t="s">
        <v>921</v>
      </c>
      <c r="M2" t="s">
        <v>922</v>
      </c>
      <c r="N2" t="s">
        <v>49</v>
      </c>
      <c r="O2" t="s">
        <v>923</v>
      </c>
      <c r="P2" s="1">
        <v>45204</v>
      </c>
      <c r="Q2" t="s">
        <v>924</v>
      </c>
      <c r="R2" t="s">
        <v>925</v>
      </c>
      <c r="S2">
        <v>250</v>
      </c>
      <c r="U2" t="s">
        <v>926</v>
      </c>
      <c r="V2" t="s">
        <v>501</v>
      </c>
      <c r="W2" t="s">
        <v>927</v>
      </c>
    </row>
    <row r="3" spans="1:23" x14ac:dyDescent="0.2">
      <c r="E3" s="1"/>
      <c r="P3" s="1"/>
    </row>
    <row r="4" spans="1:23" x14ac:dyDescent="0.2">
      <c r="E4" s="1"/>
      <c r="P4" s="1"/>
    </row>
    <row r="5" spans="1:23" x14ac:dyDescent="0.2">
      <c r="A5" t="s">
        <v>1438</v>
      </c>
      <c r="B5" t="s">
        <v>23</v>
      </c>
      <c r="C5" t="s">
        <v>24</v>
      </c>
      <c r="D5" t="s">
        <v>25</v>
      </c>
      <c r="E5" s="1">
        <v>45159</v>
      </c>
      <c r="F5" t="s">
        <v>90</v>
      </c>
      <c r="G5" t="s">
        <v>161</v>
      </c>
      <c r="H5" t="s">
        <v>28</v>
      </c>
      <c r="I5" t="s">
        <v>200</v>
      </c>
      <c r="K5" t="s">
        <v>1439</v>
      </c>
      <c r="L5" t="s">
        <v>1440</v>
      </c>
      <c r="M5" t="s">
        <v>1441</v>
      </c>
      <c r="N5" t="s">
        <v>34</v>
      </c>
      <c r="P5" s="1">
        <v>45159</v>
      </c>
      <c r="Q5" t="s">
        <v>337</v>
      </c>
      <c r="R5" t="s">
        <v>112</v>
      </c>
      <c r="S5">
        <v>0</v>
      </c>
      <c r="U5" t="s">
        <v>1442</v>
      </c>
      <c r="V5" t="s">
        <v>501</v>
      </c>
      <c r="W5" t="s">
        <v>1443</v>
      </c>
    </row>
    <row r="6" spans="1:23" x14ac:dyDescent="0.2">
      <c r="A6" t="s">
        <v>1438</v>
      </c>
      <c r="B6" t="s">
        <v>23</v>
      </c>
      <c r="C6" t="s">
        <v>24</v>
      </c>
      <c r="D6" t="s">
        <v>25</v>
      </c>
      <c r="E6" s="1">
        <v>45026</v>
      </c>
      <c r="F6" t="s">
        <v>216</v>
      </c>
      <c r="G6" t="s">
        <v>100</v>
      </c>
      <c r="H6" t="s">
        <v>28</v>
      </c>
      <c r="I6" t="s">
        <v>137</v>
      </c>
      <c r="J6" t="s">
        <v>2157</v>
      </c>
      <c r="K6" t="s">
        <v>2158</v>
      </c>
      <c r="L6" t="s">
        <v>2159</v>
      </c>
      <c r="M6" t="s">
        <v>2160</v>
      </c>
      <c r="N6" t="s">
        <v>49</v>
      </c>
      <c r="O6" t="s">
        <v>2161</v>
      </c>
      <c r="P6" s="1">
        <v>45026</v>
      </c>
      <c r="Q6" t="s">
        <v>337</v>
      </c>
      <c r="R6" t="s">
        <v>2162</v>
      </c>
      <c r="S6">
        <v>9000</v>
      </c>
      <c r="U6" t="s">
        <v>2163</v>
      </c>
      <c r="V6" t="s">
        <v>501</v>
      </c>
      <c r="W6" t="s">
        <v>2164</v>
      </c>
    </row>
    <row r="7" spans="1:23" x14ac:dyDescent="0.2">
      <c r="A7" t="s">
        <v>1438</v>
      </c>
      <c r="B7" t="s">
        <v>23</v>
      </c>
      <c r="C7" t="s">
        <v>24</v>
      </c>
      <c r="D7" t="s">
        <v>25</v>
      </c>
      <c r="E7" s="1">
        <v>44945</v>
      </c>
      <c r="F7" t="s">
        <v>488</v>
      </c>
      <c r="G7" t="s">
        <v>100</v>
      </c>
      <c r="H7" t="s">
        <v>28</v>
      </c>
      <c r="I7" t="s">
        <v>29</v>
      </c>
      <c r="J7" t="s">
        <v>2648</v>
      </c>
      <c r="K7" t="s">
        <v>2649</v>
      </c>
      <c r="L7" t="s">
        <v>2650</v>
      </c>
      <c r="M7" t="s">
        <v>2651</v>
      </c>
      <c r="N7" t="s">
        <v>34</v>
      </c>
      <c r="P7" s="1">
        <v>44945</v>
      </c>
      <c r="Q7" t="s">
        <v>328</v>
      </c>
      <c r="R7" t="s">
        <v>2611</v>
      </c>
      <c r="S7">
        <v>200</v>
      </c>
      <c r="U7" t="s">
        <v>2652</v>
      </c>
      <c r="V7" t="s">
        <v>501</v>
      </c>
      <c r="W7" t="s">
        <v>2613</v>
      </c>
    </row>
    <row r="8" spans="1:23" x14ac:dyDescent="0.2">
      <c r="E8" s="1"/>
      <c r="P8" s="1"/>
    </row>
    <row r="9" spans="1:23" x14ac:dyDescent="0.2">
      <c r="E9" s="1"/>
      <c r="P9" s="1"/>
    </row>
    <row r="10" spans="1:23" x14ac:dyDescent="0.2">
      <c r="A10" t="s">
        <v>495</v>
      </c>
      <c r="B10" t="s">
        <v>23</v>
      </c>
      <c r="C10" t="s">
        <v>24</v>
      </c>
      <c r="D10" t="s">
        <v>25</v>
      </c>
      <c r="E10" s="1">
        <v>45272</v>
      </c>
      <c r="F10" t="s">
        <v>316</v>
      </c>
      <c r="G10" t="s">
        <v>100</v>
      </c>
      <c r="H10" t="s">
        <v>28</v>
      </c>
      <c r="I10" t="s">
        <v>190</v>
      </c>
      <c r="J10" t="s">
        <v>496</v>
      </c>
      <c r="K10" t="s">
        <v>497</v>
      </c>
      <c r="L10" t="s">
        <v>498</v>
      </c>
      <c r="M10" t="s">
        <v>33</v>
      </c>
      <c r="N10" t="s">
        <v>49</v>
      </c>
      <c r="O10" t="s">
        <v>499</v>
      </c>
      <c r="P10" s="1">
        <v>45272</v>
      </c>
      <c r="Q10" t="s">
        <v>90</v>
      </c>
      <c r="R10" t="s">
        <v>498</v>
      </c>
      <c r="S10">
        <v>50</v>
      </c>
      <c r="U10" t="s">
        <v>500</v>
      </c>
      <c r="V10" t="s">
        <v>501</v>
      </c>
      <c r="W10" t="s">
        <v>502</v>
      </c>
    </row>
    <row r="11" spans="1:23" x14ac:dyDescent="0.2">
      <c r="A11" t="s">
        <v>495</v>
      </c>
      <c r="B11" t="s">
        <v>23</v>
      </c>
      <c r="C11" t="s">
        <v>24</v>
      </c>
      <c r="D11" t="s">
        <v>25</v>
      </c>
      <c r="E11" s="1">
        <v>45191</v>
      </c>
      <c r="F11" t="s">
        <v>846</v>
      </c>
      <c r="G11" t="s">
        <v>634</v>
      </c>
      <c r="H11" t="s">
        <v>28</v>
      </c>
      <c r="I11" t="s">
        <v>29</v>
      </c>
      <c r="J11" t="s">
        <v>1216</v>
      </c>
      <c r="K11" t="s">
        <v>1217</v>
      </c>
      <c r="L11" t="s">
        <v>1218</v>
      </c>
      <c r="M11" t="s">
        <v>1219</v>
      </c>
      <c r="N11" t="s">
        <v>34</v>
      </c>
      <c r="O11" t="s">
        <v>128</v>
      </c>
      <c r="P11" s="1">
        <v>45191</v>
      </c>
      <c r="Q11" t="s">
        <v>481</v>
      </c>
      <c r="R11" t="s">
        <v>1220</v>
      </c>
      <c r="S11">
        <v>0</v>
      </c>
      <c r="U11" t="s">
        <v>1221</v>
      </c>
      <c r="V11" t="s">
        <v>501</v>
      </c>
      <c r="W11" t="s">
        <v>1222</v>
      </c>
    </row>
    <row r="12" spans="1:23" x14ac:dyDescent="0.2">
      <c r="A12" t="s">
        <v>495</v>
      </c>
      <c r="B12" t="s">
        <v>23</v>
      </c>
      <c r="C12" t="s">
        <v>24</v>
      </c>
      <c r="D12" t="s">
        <v>25</v>
      </c>
      <c r="E12" s="1">
        <v>45129</v>
      </c>
      <c r="F12" t="s">
        <v>337</v>
      </c>
      <c r="G12" t="s">
        <v>27</v>
      </c>
      <c r="H12" t="s">
        <v>28</v>
      </c>
      <c r="I12" t="s">
        <v>190</v>
      </c>
      <c r="K12" t="s">
        <v>1562</v>
      </c>
      <c r="L12" t="s">
        <v>1563</v>
      </c>
      <c r="M12" t="s">
        <v>1564</v>
      </c>
      <c r="N12" t="s">
        <v>34</v>
      </c>
      <c r="O12" t="s">
        <v>128</v>
      </c>
      <c r="P12" s="1">
        <v>45129</v>
      </c>
      <c r="Q12" t="s">
        <v>778</v>
      </c>
      <c r="R12" t="s">
        <v>1563</v>
      </c>
      <c r="S12">
        <v>10</v>
      </c>
      <c r="U12" t="s">
        <v>1565</v>
      </c>
      <c r="V12" t="s">
        <v>501</v>
      </c>
      <c r="W12" t="s">
        <v>1566</v>
      </c>
    </row>
    <row r="13" spans="1:23" x14ac:dyDescent="0.2">
      <c r="A13" t="s">
        <v>495</v>
      </c>
      <c r="B13" t="s">
        <v>23</v>
      </c>
      <c r="C13" t="s">
        <v>24</v>
      </c>
      <c r="D13" t="s">
        <v>25</v>
      </c>
      <c r="E13" s="1">
        <v>45044</v>
      </c>
      <c r="F13" t="s">
        <v>409</v>
      </c>
      <c r="G13" t="s">
        <v>100</v>
      </c>
      <c r="H13" t="s">
        <v>28</v>
      </c>
      <c r="I13" t="s">
        <v>112</v>
      </c>
      <c r="J13" t="s">
        <v>2052</v>
      </c>
      <c r="K13" t="s">
        <v>2053</v>
      </c>
      <c r="L13" t="s">
        <v>2054</v>
      </c>
      <c r="M13" t="s">
        <v>33</v>
      </c>
      <c r="N13" t="s">
        <v>34</v>
      </c>
      <c r="P13" s="1">
        <v>45044</v>
      </c>
      <c r="Q13" t="s">
        <v>440</v>
      </c>
      <c r="R13" t="s">
        <v>2055</v>
      </c>
      <c r="S13">
        <v>20</v>
      </c>
      <c r="U13" t="s">
        <v>2056</v>
      </c>
      <c r="V13" t="s">
        <v>501</v>
      </c>
      <c r="W13" t="s">
        <v>502</v>
      </c>
    </row>
    <row r="14" spans="1:23" x14ac:dyDescent="0.2">
      <c r="A14" t="s">
        <v>495</v>
      </c>
      <c r="B14" t="s">
        <v>23</v>
      </c>
      <c r="C14" t="s">
        <v>24</v>
      </c>
      <c r="D14" t="s">
        <v>169</v>
      </c>
      <c r="E14" s="1">
        <v>45032</v>
      </c>
      <c r="F14" t="s">
        <v>593</v>
      </c>
      <c r="G14" t="s">
        <v>27</v>
      </c>
      <c r="H14" t="s">
        <v>28</v>
      </c>
      <c r="I14" t="s">
        <v>190</v>
      </c>
      <c r="K14" t="s">
        <v>1562</v>
      </c>
      <c r="L14" t="s">
        <v>2141</v>
      </c>
      <c r="M14" t="s">
        <v>2142</v>
      </c>
      <c r="N14" t="s">
        <v>34</v>
      </c>
      <c r="O14" t="s">
        <v>128</v>
      </c>
      <c r="P14" s="1">
        <v>45032</v>
      </c>
      <c r="Q14" t="s">
        <v>375</v>
      </c>
      <c r="R14" t="s">
        <v>2143</v>
      </c>
      <c r="S14">
        <v>10</v>
      </c>
      <c r="U14" t="s">
        <v>2144</v>
      </c>
      <c r="V14" t="s">
        <v>501</v>
      </c>
      <c r="W14" t="s">
        <v>2145</v>
      </c>
    </row>
    <row r="15" spans="1:23" x14ac:dyDescent="0.2">
      <c r="A15" t="s">
        <v>495</v>
      </c>
      <c r="B15" t="s">
        <v>23</v>
      </c>
      <c r="C15" t="s">
        <v>24</v>
      </c>
      <c r="D15" t="s">
        <v>25</v>
      </c>
      <c r="E15" s="1">
        <v>45030</v>
      </c>
      <c r="F15" t="s">
        <v>260</v>
      </c>
      <c r="G15" t="s">
        <v>27</v>
      </c>
      <c r="H15" t="s">
        <v>28</v>
      </c>
      <c r="I15" t="s">
        <v>190</v>
      </c>
      <c r="K15" t="s">
        <v>2146</v>
      </c>
      <c r="L15" t="s">
        <v>2147</v>
      </c>
      <c r="M15" t="s">
        <v>2148</v>
      </c>
      <c r="N15" t="s">
        <v>34</v>
      </c>
      <c r="P15" s="1">
        <v>45030</v>
      </c>
      <c r="Q15" t="s">
        <v>624</v>
      </c>
      <c r="R15" t="s">
        <v>1413</v>
      </c>
      <c r="S15">
        <v>75</v>
      </c>
      <c r="U15" t="s">
        <v>2149</v>
      </c>
      <c r="V15" t="s">
        <v>501</v>
      </c>
      <c r="W15" t="s">
        <v>2150</v>
      </c>
    </row>
    <row r="16" spans="1:23" x14ac:dyDescent="0.2">
      <c r="A16" t="s">
        <v>495</v>
      </c>
      <c r="B16" t="s">
        <v>23</v>
      </c>
      <c r="C16" t="s">
        <v>24</v>
      </c>
      <c r="D16" t="s">
        <v>169</v>
      </c>
      <c r="E16" s="1">
        <v>44987</v>
      </c>
      <c r="F16" t="s">
        <v>815</v>
      </c>
      <c r="G16" t="s">
        <v>27</v>
      </c>
      <c r="H16" t="s">
        <v>28</v>
      </c>
      <c r="I16" t="s">
        <v>190</v>
      </c>
      <c r="J16" t="s">
        <v>128</v>
      </c>
      <c r="K16" t="s">
        <v>2395</v>
      </c>
      <c r="L16" t="s">
        <v>711</v>
      </c>
      <c r="M16" t="s">
        <v>2396</v>
      </c>
      <c r="N16" t="s">
        <v>34</v>
      </c>
      <c r="O16" t="s">
        <v>128</v>
      </c>
      <c r="P16" s="1">
        <v>44987</v>
      </c>
      <c r="Q16" t="s">
        <v>827</v>
      </c>
      <c r="R16" t="s">
        <v>2397</v>
      </c>
      <c r="S16">
        <v>100</v>
      </c>
      <c r="U16" t="s">
        <v>2398</v>
      </c>
      <c r="V16" t="s">
        <v>501</v>
      </c>
      <c r="W16" t="s">
        <v>2399</v>
      </c>
    </row>
    <row r="17" spans="1:23" x14ac:dyDescent="0.2">
      <c r="A17" t="s">
        <v>495</v>
      </c>
      <c r="B17" t="s">
        <v>23</v>
      </c>
      <c r="C17" t="s">
        <v>24</v>
      </c>
      <c r="D17" t="s">
        <v>25</v>
      </c>
      <c r="E17" s="1">
        <v>44947</v>
      </c>
      <c r="F17" t="s">
        <v>642</v>
      </c>
      <c r="G17" t="s">
        <v>100</v>
      </c>
      <c r="H17" t="s">
        <v>28</v>
      </c>
      <c r="I17" t="s">
        <v>29</v>
      </c>
      <c r="J17" t="s">
        <v>2608</v>
      </c>
      <c r="K17" t="s">
        <v>2609</v>
      </c>
      <c r="L17" t="s">
        <v>711</v>
      </c>
      <c r="M17" t="s">
        <v>2610</v>
      </c>
      <c r="N17" t="s">
        <v>34</v>
      </c>
      <c r="P17" s="1">
        <v>44947</v>
      </c>
      <c r="Q17" t="s">
        <v>281</v>
      </c>
      <c r="R17" t="s">
        <v>2611</v>
      </c>
      <c r="S17">
        <v>200</v>
      </c>
      <c r="U17" t="s">
        <v>2612</v>
      </c>
      <c r="V17" t="s">
        <v>501</v>
      </c>
      <c r="W17" t="s">
        <v>2613</v>
      </c>
    </row>
    <row r="18" spans="1:23" x14ac:dyDescent="0.2">
      <c r="A18" t="s">
        <v>495</v>
      </c>
      <c r="B18" t="s">
        <v>23</v>
      </c>
      <c r="C18" t="s">
        <v>24</v>
      </c>
      <c r="D18" t="s">
        <v>25</v>
      </c>
      <c r="E18" s="1">
        <v>44945</v>
      </c>
      <c r="F18" t="s">
        <v>624</v>
      </c>
      <c r="G18" t="s">
        <v>100</v>
      </c>
      <c r="H18" t="s">
        <v>28</v>
      </c>
      <c r="I18" t="s">
        <v>29</v>
      </c>
      <c r="J18" t="s">
        <v>2642</v>
      </c>
      <c r="K18" t="s">
        <v>2643</v>
      </c>
      <c r="L18" t="s">
        <v>2644</v>
      </c>
      <c r="M18" t="s">
        <v>2645</v>
      </c>
      <c r="N18" t="s">
        <v>34</v>
      </c>
      <c r="P18" s="1">
        <v>44945</v>
      </c>
      <c r="Q18" t="s">
        <v>90</v>
      </c>
      <c r="R18" t="s">
        <v>2646</v>
      </c>
      <c r="S18">
        <v>1</v>
      </c>
      <c r="U18" t="s">
        <v>2647</v>
      </c>
      <c r="V18" t="s">
        <v>501</v>
      </c>
      <c r="W18" t="s">
        <v>502</v>
      </c>
    </row>
    <row r="22" spans="1:23" x14ac:dyDescent="0.2">
      <c r="R22" s="7" t="s">
        <v>2693</v>
      </c>
      <c r="S22" s="9">
        <f>SUM(S2:S20)</f>
        <v>9916</v>
      </c>
    </row>
  </sheetData>
  <pageMargins left="0.75" right="0.75" top="1" bottom="1" header="0.5" footer="0.5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C640C-412C-4C6D-928A-8333F55DF25D}">
  <sheetPr codeName="Sheet26"/>
  <dimension ref="A1:W5"/>
  <sheetViews>
    <sheetView topLeftCell="J1" workbookViewId="0">
      <pane ySplit="1" topLeftCell="A2" activePane="bottomLeft" state="frozen"/>
      <selection pane="bottomLeft" activeCell="R5" sqref="R5:S5"/>
    </sheetView>
  </sheetViews>
  <sheetFormatPr defaultRowHeight="12.75" x14ac:dyDescent="0.2"/>
  <cols>
    <col min="1" max="1" width="17" customWidth="1"/>
    <col min="2" max="2" width="11.28515625" customWidth="1"/>
    <col min="3" max="3" width="16" customWidth="1"/>
    <col min="4" max="4" width="19.28515625" customWidth="1"/>
    <col min="5" max="5" width="16.85546875" customWidth="1"/>
    <col min="6" max="6" width="11.85546875" customWidth="1"/>
    <col min="7" max="7" width="14.5703125" customWidth="1"/>
    <col min="8" max="8" width="15.5703125" customWidth="1"/>
    <col min="9" max="9" width="26.140625" customWidth="1"/>
    <col min="10" max="10" width="59.85546875" customWidth="1"/>
    <col min="11" max="11" width="29.7109375" customWidth="1"/>
    <col min="12" max="12" width="42.42578125" customWidth="1"/>
    <col min="13" max="13" width="18.140625" customWidth="1"/>
    <col min="14" max="14" width="15.7109375" customWidth="1"/>
    <col min="15" max="15" width="17.7109375" customWidth="1"/>
    <col min="16" max="16" width="13.7109375" customWidth="1"/>
    <col min="17" max="17" width="10.140625" customWidth="1"/>
    <col min="18" max="18" width="15.7109375" customWidth="1"/>
    <col min="19" max="19" width="13.42578125" customWidth="1"/>
    <col min="20" max="20" width="16.42578125" customWidth="1"/>
    <col min="21" max="21" width="31.28515625" customWidth="1"/>
    <col min="22" max="22" width="13.7109375" customWidth="1"/>
    <col min="23" max="23" width="43.140625" customWidth="1"/>
  </cols>
  <sheetData>
    <row r="1" spans="1:23" s="2" customFormat="1" ht="51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220</v>
      </c>
      <c r="B2" t="s">
        <v>23</v>
      </c>
      <c r="C2" t="s">
        <v>24</v>
      </c>
      <c r="D2" t="s">
        <v>79</v>
      </c>
      <c r="E2" s="1">
        <v>45279</v>
      </c>
      <c r="F2" t="s">
        <v>143</v>
      </c>
      <c r="G2" t="s">
        <v>43</v>
      </c>
      <c r="H2" t="s">
        <v>28</v>
      </c>
      <c r="I2" t="s">
        <v>44</v>
      </c>
      <c r="J2" t="s">
        <v>221</v>
      </c>
      <c r="K2" t="s">
        <v>222</v>
      </c>
      <c r="L2" t="s">
        <v>223</v>
      </c>
      <c r="M2" t="s">
        <v>224</v>
      </c>
      <c r="N2" t="s">
        <v>34</v>
      </c>
      <c r="P2" s="1">
        <v>45279</v>
      </c>
      <c r="Q2" t="s">
        <v>74</v>
      </c>
      <c r="R2" t="s">
        <v>225</v>
      </c>
      <c r="S2">
        <v>2000</v>
      </c>
      <c r="U2" t="s">
        <v>226</v>
      </c>
      <c r="V2" t="s">
        <v>227</v>
      </c>
      <c r="W2" t="s">
        <v>228</v>
      </c>
    </row>
    <row r="3" spans="1:23" x14ac:dyDescent="0.2">
      <c r="A3" t="s">
        <v>220</v>
      </c>
      <c r="B3" t="s">
        <v>23</v>
      </c>
      <c r="C3" t="s">
        <v>24</v>
      </c>
      <c r="D3" t="s">
        <v>79</v>
      </c>
      <c r="E3" s="1">
        <v>45123</v>
      </c>
      <c r="F3" t="s">
        <v>511</v>
      </c>
      <c r="G3" t="s">
        <v>27</v>
      </c>
      <c r="H3" t="s">
        <v>28</v>
      </c>
      <c r="I3" t="s">
        <v>44</v>
      </c>
      <c r="J3" t="s">
        <v>1628</v>
      </c>
      <c r="K3" t="s">
        <v>1629</v>
      </c>
      <c r="L3" t="s">
        <v>1630</v>
      </c>
      <c r="M3" t="s">
        <v>33</v>
      </c>
      <c r="N3" t="s">
        <v>34</v>
      </c>
      <c r="P3" s="1">
        <v>45123</v>
      </c>
      <c r="Q3" s="21" t="s">
        <v>184</v>
      </c>
      <c r="R3" t="s">
        <v>1394</v>
      </c>
      <c r="S3">
        <v>50</v>
      </c>
      <c r="U3" t="s">
        <v>2734</v>
      </c>
      <c r="V3" t="s">
        <v>1631</v>
      </c>
      <c r="W3" t="s">
        <v>1632</v>
      </c>
    </row>
    <row r="4" spans="1:23" x14ac:dyDescent="0.2">
      <c r="E4" s="1"/>
    </row>
    <row r="5" spans="1:23" x14ac:dyDescent="0.2">
      <c r="R5" s="7" t="s">
        <v>2693</v>
      </c>
      <c r="S5" s="9">
        <f>SUM(S2:S3)</f>
        <v>2050</v>
      </c>
    </row>
  </sheetData>
  <pageMargins left="0.75" right="0.75" top="1" bottom="1" header="0.5" footer="0.5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94A9-4DCE-4D00-A9B4-B0A2E9F8FDA9}">
  <sheetPr codeName="Sheet27"/>
  <dimension ref="A1:W7"/>
  <sheetViews>
    <sheetView topLeftCell="L1" workbookViewId="0">
      <pane ySplit="1" topLeftCell="A2" activePane="bottomLeft" state="frozen"/>
      <selection pane="bottomLeft" activeCell="R7" sqref="R7:S7"/>
    </sheetView>
  </sheetViews>
  <sheetFormatPr defaultRowHeight="12.75" x14ac:dyDescent="0.2"/>
  <cols>
    <col min="1" max="1" width="18.85546875" customWidth="1"/>
    <col min="2" max="2" width="11.28515625" customWidth="1"/>
    <col min="3" max="3" width="18.28515625" customWidth="1"/>
    <col min="4" max="4" width="22.5703125" customWidth="1"/>
    <col min="5" max="5" width="17.85546875" customWidth="1"/>
    <col min="6" max="6" width="10.7109375" customWidth="1"/>
    <col min="7" max="7" width="17.7109375" customWidth="1"/>
    <col min="8" max="8" width="20.85546875" customWidth="1"/>
    <col min="9" max="9" width="29.28515625" customWidth="1"/>
    <col min="10" max="10" width="47.7109375" customWidth="1"/>
    <col min="11" max="11" width="38.7109375" customWidth="1"/>
    <col min="12" max="12" width="54.28515625" customWidth="1"/>
    <col min="13" max="13" width="48.42578125" customWidth="1"/>
    <col min="14" max="14" width="9.7109375" customWidth="1"/>
    <col min="15" max="15" width="18.5703125" customWidth="1"/>
    <col min="16" max="16" width="17.140625" customWidth="1"/>
    <col min="17" max="17" width="10.7109375" customWidth="1"/>
    <col min="18" max="19" width="25.28515625" customWidth="1"/>
    <col min="20" max="20" width="18.28515625" customWidth="1"/>
    <col min="21" max="21" width="41.85546875" customWidth="1"/>
    <col min="22" max="22" width="13.7109375" customWidth="1"/>
    <col min="23" max="23" width="43.140625" customWidth="1"/>
  </cols>
  <sheetData>
    <row r="1" spans="1:23" s="2" customFormat="1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833</v>
      </c>
      <c r="B2" t="s">
        <v>23</v>
      </c>
      <c r="C2" t="s">
        <v>24</v>
      </c>
      <c r="D2" t="s">
        <v>25</v>
      </c>
      <c r="E2" s="1">
        <v>45223</v>
      </c>
      <c r="F2" t="s">
        <v>328</v>
      </c>
      <c r="G2" t="s">
        <v>161</v>
      </c>
      <c r="H2" t="s">
        <v>28</v>
      </c>
      <c r="I2" t="s">
        <v>200</v>
      </c>
      <c r="J2" t="s">
        <v>834</v>
      </c>
      <c r="K2" t="s">
        <v>835</v>
      </c>
      <c r="L2" t="s">
        <v>836</v>
      </c>
      <c r="M2" t="s">
        <v>837</v>
      </c>
      <c r="N2" t="s">
        <v>34</v>
      </c>
      <c r="P2" s="1">
        <v>45223</v>
      </c>
      <c r="Q2" s="21" t="s">
        <v>36</v>
      </c>
      <c r="R2" t="s">
        <v>838</v>
      </c>
      <c r="S2">
        <v>20</v>
      </c>
      <c r="U2" t="s">
        <v>839</v>
      </c>
      <c r="V2" t="s">
        <v>840</v>
      </c>
      <c r="W2" t="s">
        <v>841</v>
      </c>
    </row>
    <row r="3" spans="1:23" x14ac:dyDescent="0.2">
      <c r="A3" t="s">
        <v>833</v>
      </c>
      <c r="B3" t="s">
        <v>23</v>
      </c>
      <c r="C3" t="s">
        <v>24</v>
      </c>
      <c r="D3" t="s">
        <v>54</v>
      </c>
      <c r="E3" s="1">
        <v>45198</v>
      </c>
      <c r="F3" t="s">
        <v>893</v>
      </c>
      <c r="G3" t="s">
        <v>55</v>
      </c>
      <c r="H3" t="s">
        <v>56</v>
      </c>
      <c r="I3" t="s">
        <v>57</v>
      </c>
      <c r="J3" t="s">
        <v>1063</v>
      </c>
      <c r="K3" t="s">
        <v>1064</v>
      </c>
      <c r="L3" t="s">
        <v>1065</v>
      </c>
      <c r="M3" t="s">
        <v>1066</v>
      </c>
      <c r="N3" t="s">
        <v>49</v>
      </c>
      <c r="O3" t="s">
        <v>1067</v>
      </c>
      <c r="P3" s="1">
        <v>45199</v>
      </c>
      <c r="Q3" t="s">
        <v>488</v>
      </c>
      <c r="R3" t="s">
        <v>1068</v>
      </c>
      <c r="S3">
        <v>2600000</v>
      </c>
      <c r="U3" t="s">
        <v>1069</v>
      </c>
      <c r="V3" t="s">
        <v>840</v>
      </c>
      <c r="W3" t="s">
        <v>1070</v>
      </c>
    </row>
    <row r="4" spans="1:23" x14ac:dyDescent="0.2">
      <c r="A4" t="s">
        <v>833</v>
      </c>
      <c r="B4" t="s">
        <v>23</v>
      </c>
      <c r="C4" t="s">
        <v>24</v>
      </c>
      <c r="D4" t="s">
        <v>25</v>
      </c>
      <c r="E4" s="1">
        <v>45107</v>
      </c>
      <c r="F4" t="s">
        <v>216</v>
      </c>
      <c r="G4" t="s">
        <v>91</v>
      </c>
      <c r="H4" t="s">
        <v>28</v>
      </c>
      <c r="I4" t="s">
        <v>137</v>
      </c>
      <c r="J4" t="s">
        <v>1751</v>
      </c>
      <c r="K4" t="s">
        <v>1752</v>
      </c>
      <c r="L4" t="s">
        <v>1753</v>
      </c>
      <c r="M4" t="s">
        <v>1754</v>
      </c>
      <c r="N4" t="s">
        <v>34</v>
      </c>
      <c r="O4" t="s">
        <v>1755</v>
      </c>
      <c r="P4" s="1">
        <v>45107</v>
      </c>
      <c r="Q4" t="s">
        <v>168</v>
      </c>
      <c r="R4" t="s">
        <v>1756</v>
      </c>
      <c r="S4">
        <v>25</v>
      </c>
      <c r="U4" t="s">
        <v>1757</v>
      </c>
      <c r="V4" t="s">
        <v>840</v>
      </c>
      <c r="W4" t="s">
        <v>1758</v>
      </c>
    </row>
    <row r="7" spans="1:23" x14ac:dyDescent="0.2">
      <c r="R7" s="7" t="s">
        <v>2693</v>
      </c>
      <c r="S7" s="9">
        <f>SUM(S2:S5)</f>
        <v>2600045</v>
      </c>
    </row>
  </sheetData>
  <pageMargins left="0.75" right="0.75" top="1" bottom="1" header="0.5" footer="0.5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6A38-B162-4670-B143-946D2E34E21A}">
  <sheetPr codeName="Sheet28"/>
  <dimension ref="A1:W8"/>
  <sheetViews>
    <sheetView topLeftCell="K1" workbookViewId="0">
      <pane ySplit="1" topLeftCell="A2" activePane="bottomLeft" state="frozen"/>
      <selection pane="bottomLeft" activeCell="S1" sqref="S1"/>
    </sheetView>
  </sheetViews>
  <sheetFormatPr defaultRowHeight="12.75" x14ac:dyDescent="0.2"/>
  <cols>
    <col min="1" max="1" width="30.85546875" customWidth="1"/>
    <col min="2" max="2" width="8.140625" customWidth="1"/>
    <col min="3" max="3" width="16.140625" customWidth="1"/>
    <col min="4" max="4" width="12.85546875" customWidth="1"/>
    <col min="5" max="5" width="17.5703125" customWidth="1"/>
    <col min="6" max="6" width="15.7109375" customWidth="1"/>
    <col min="7" max="7" width="17.7109375" customWidth="1"/>
    <col min="8" max="8" width="25.5703125" customWidth="1"/>
    <col min="9" max="9" width="26.140625" customWidth="1"/>
    <col min="10" max="10" width="46" customWidth="1"/>
    <col min="11" max="11" width="58.140625" customWidth="1"/>
    <col min="12" max="12" width="52" customWidth="1"/>
    <col min="13" max="13" width="49.42578125" customWidth="1"/>
    <col min="14" max="14" width="15.7109375" customWidth="1"/>
    <col min="15" max="15" width="17.140625" customWidth="1"/>
    <col min="16" max="16" width="16.28515625" customWidth="1"/>
    <col min="17" max="17" width="11.140625" customWidth="1"/>
    <col min="18" max="18" width="35" customWidth="1"/>
    <col min="19" max="19" width="11.85546875" customWidth="1"/>
    <col min="20" max="20" width="19.28515625" customWidth="1"/>
    <col min="21" max="21" width="38.140625" customWidth="1"/>
    <col min="22" max="22" width="13.7109375" customWidth="1"/>
    <col min="23" max="23" width="43.140625" customWidth="1"/>
  </cols>
  <sheetData>
    <row r="1" spans="1:23" s="2" customFormat="1" ht="51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2212</v>
      </c>
      <c r="B2" t="s">
        <v>23</v>
      </c>
      <c r="C2" t="s">
        <v>24</v>
      </c>
      <c r="D2" t="s">
        <v>25</v>
      </c>
      <c r="E2" s="1">
        <v>45019</v>
      </c>
      <c r="F2" t="s">
        <v>168</v>
      </c>
      <c r="G2" t="s">
        <v>55</v>
      </c>
      <c r="H2" t="s">
        <v>56</v>
      </c>
      <c r="I2" t="s">
        <v>404</v>
      </c>
      <c r="J2" t="s">
        <v>2213</v>
      </c>
      <c r="K2" t="s">
        <v>2214</v>
      </c>
      <c r="L2" t="s">
        <v>2215</v>
      </c>
      <c r="M2" t="s">
        <v>2216</v>
      </c>
      <c r="N2" t="s">
        <v>34</v>
      </c>
      <c r="P2" s="1">
        <v>45019</v>
      </c>
      <c r="Q2" t="s">
        <v>109</v>
      </c>
      <c r="R2" t="s">
        <v>2215</v>
      </c>
      <c r="S2">
        <v>561</v>
      </c>
      <c r="U2" t="s">
        <v>2217</v>
      </c>
      <c r="V2" t="s">
        <v>2218</v>
      </c>
      <c r="W2" t="s">
        <v>2219</v>
      </c>
    </row>
    <row r="3" spans="1:23" x14ac:dyDescent="0.2">
      <c r="E3" s="1"/>
      <c r="P3" s="1"/>
    </row>
    <row r="4" spans="1:23" x14ac:dyDescent="0.2">
      <c r="E4" s="1"/>
      <c r="P4" s="1"/>
    </row>
    <row r="5" spans="1:23" x14ac:dyDescent="0.2">
      <c r="A5" t="s">
        <v>2486</v>
      </c>
      <c r="B5" t="s">
        <v>23</v>
      </c>
      <c r="C5" t="s">
        <v>24</v>
      </c>
      <c r="D5" t="s">
        <v>25</v>
      </c>
      <c r="E5" s="1">
        <v>44963</v>
      </c>
      <c r="F5" t="s">
        <v>893</v>
      </c>
      <c r="G5" t="s">
        <v>100</v>
      </c>
      <c r="H5" t="s">
        <v>28</v>
      </c>
      <c r="I5" t="s">
        <v>120</v>
      </c>
      <c r="K5" t="s">
        <v>2487</v>
      </c>
      <c r="L5" t="s">
        <v>2488</v>
      </c>
      <c r="M5" t="s">
        <v>2489</v>
      </c>
      <c r="N5" t="s">
        <v>49</v>
      </c>
      <c r="O5" t="s">
        <v>2490</v>
      </c>
      <c r="P5" s="1">
        <v>44963</v>
      </c>
      <c r="Q5" t="s">
        <v>647</v>
      </c>
      <c r="R5" t="s">
        <v>2491</v>
      </c>
      <c r="S5">
        <v>1050</v>
      </c>
      <c r="U5" t="s">
        <v>2492</v>
      </c>
      <c r="V5" t="s">
        <v>2218</v>
      </c>
      <c r="W5" t="s">
        <v>2493</v>
      </c>
    </row>
    <row r="6" spans="1:23" x14ac:dyDescent="0.2">
      <c r="E6" s="1"/>
      <c r="P6" s="1"/>
    </row>
    <row r="8" spans="1:23" x14ac:dyDescent="0.2">
      <c r="R8" s="7" t="s">
        <v>2693</v>
      </c>
      <c r="S8" s="9">
        <f>SUM(S2:S6)</f>
        <v>1611</v>
      </c>
    </row>
  </sheetData>
  <pageMargins left="0.75" right="0.75" top="1" bottom="1" header="0.5" footer="0.5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3B266-17DB-48C9-86C4-53F0255F58AF}">
  <sheetPr codeName="Sheet52"/>
  <dimension ref="A1:W5"/>
  <sheetViews>
    <sheetView topLeftCell="K1" workbookViewId="0">
      <pane ySplit="1" topLeftCell="A2" activePane="bottomLeft" state="frozen"/>
      <selection pane="bottomLeft" activeCell="R5" sqref="R5:S5"/>
    </sheetView>
  </sheetViews>
  <sheetFormatPr defaultRowHeight="12.75" x14ac:dyDescent="0.2"/>
  <cols>
    <col min="1" max="1" width="30.85546875" customWidth="1"/>
    <col min="2" max="2" width="8.42578125" customWidth="1"/>
    <col min="3" max="3" width="15" customWidth="1"/>
    <col min="4" max="4" width="18.5703125" customWidth="1"/>
    <col min="5" max="5" width="15.85546875" customWidth="1"/>
    <col min="6" max="6" width="12" customWidth="1"/>
    <col min="7" max="7" width="12.140625" customWidth="1"/>
    <col min="8" max="8" width="15.28515625" customWidth="1"/>
    <col min="9" max="9" width="31.7109375" customWidth="1"/>
    <col min="10" max="10" width="22.140625" customWidth="1"/>
    <col min="11" max="11" width="44.42578125" customWidth="1"/>
    <col min="12" max="12" width="48.140625" customWidth="1"/>
    <col min="13" max="13" width="52.28515625" customWidth="1"/>
    <col min="14" max="14" width="5.5703125" customWidth="1"/>
    <col min="15" max="15" width="16.5703125" customWidth="1"/>
    <col min="16" max="16" width="11.85546875" customWidth="1"/>
    <col min="17" max="17" width="9.85546875" customWidth="1"/>
    <col min="18" max="19" width="19.140625" customWidth="1"/>
    <col min="20" max="20" width="15.7109375" customWidth="1"/>
    <col min="21" max="21" width="26.85546875" customWidth="1"/>
    <col min="22" max="22" width="13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283</v>
      </c>
      <c r="B2" t="s">
        <v>23</v>
      </c>
      <c r="C2" t="s">
        <v>24</v>
      </c>
      <c r="D2" t="s">
        <v>118</v>
      </c>
      <c r="E2" s="1">
        <v>45278</v>
      </c>
      <c r="F2" t="s">
        <v>42</v>
      </c>
      <c r="G2" t="s">
        <v>43</v>
      </c>
      <c r="H2" t="s">
        <v>28</v>
      </c>
      <c r="I2" t="s">
        <v>57</v>
      </c>
      <c r="K2" t="s">
        <v>284</v>
      </c>
      <c r="L2" t="s">
        <v>285</v>
      </c>
      <c r="M2" t="s">
        <v>286</v>
      </c>
      <c r="N2" t="s">
        <v>34</v>
      </c>
      <c r="P2" s="10">
        <v>45278</v>
      </c>
      <c r="Q2" s="21" t="s">
        <v>642</v>
      </c>
      <c r="R2" t="s">
        <v>285</v>
      </c>
      <c r="S2">
        <v>380000</v>
      </c>
      <c r="T2" t="s">
        <v>2732</v>
      </c>
      <c r="U2" t="s">
        <v>2728</v>
      </c>
      <c r="V2" t="s">
        <v>287</v>
      </c>
      <c r="W2" t="s">
        <v>288</v>
      </c>
    </row>
    <row r="3" spans="1:23" x14ac:dyDescent="0.2">
      <c r="A3" t="s">
        <v>283</v>
      </c>
      <c r="B3" t="s">
        <v>23</v>
      </c>
      <c r="C3" t="s">
        <v>24</v>
      </c>
      <c r="D3" t="s">
        <v>25</v>
      </c>
      <c r="E3" s="1">
        <v>44972</v>
      </c>
      <c r="F3" t="s">
        <v>184</v>
      </c>
      <c r="G3" t="s">
        <v>100</v>
      </c>
      <c r="H3" t="s">
        <v>28</v>
      </c>
      <c r="I3" t="s">
        <v>137</v>
      </c>
      <c r="K3" t="s">
        <v>2444</v>
      </c>
      <c r="L3" t="s">
        <v>2445</v>
      </c>
      <c r="M3" t="s">
        <v>319</v>
      </c>
      <c r="N3" t="s">
        <v>34</v>
      </c>
      <c r="P3" s="1">
        <v>44972</v>
      </c>
      <c r="Q3" t="s">
        <v>125</v>
      </c>
      <c r="R3" t="s">
        <v>2446</v>
      </c>
      <c r="S3">
        <v>4000</v>
      </c>
      <c r="T3" t="s">
        <v>2733</v>
      </c>
      <c r="U3" t="s">
        <v>2447</v>
      </c>
      <c r="V3" t="s">
        <v>287</v>
      </c>
      <c r="W3" t="s">
        <v>2448</v>
      </c>
    </row>
    <row r="5" spans="1:23" x14ac:dyDescent="0.2">
      <c r="R5" s="7" t="s">
        <v>2693</v>
      </c>
      <c r="S5" s="9">
        <f>SUM(S2:S3)</f>
        <v>384000</v>
      </c>
    </row>
  </sheetData>
  <pageMargins left="0.75" right="0.75" top="1" bottom="1" header="0.5" footer="0.5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28AE4-E753-4533-B86B-FA3A340CE763}">
  <sheetPr codeName="Sheet24"/>
  <dimension ref="A1:W249"/>
  <sheetViews>
    <sheetView topLeftCell="I1" workbookViewId="0">
      <pane ySplit="1" topLeftCell="A212" activePane="bottomLeft" state="frozen"/>
      <selection pane="bottomLeft" activeCell="S230" sqref="S230:S242"/>
    </sheetView>
  </sheetViews>
  <sheetFormatPr defaultRowHeight="12.75" x14ac:dyDescent="0.2"/>
  <cols>
    <col min="1" max="1" width="24.85546875" customWidth="1"/>
    <col min="2" max="2" width="8.28515625" customWidth="1"/>
    <col min="3" max="3" width="16" customWidth="1"/>
    <col min="4" max="4" width="24" customWidth="1"/>
    <col min="5" max="5" width="13" customWidth="1"/>
    <col min="6" max="6" width="10.42578125" customWidth="1"/>
    <col min="7" max="7" width="13.42578125" customWidth="1"/>
    <col min="8" max="8" width="14.28515625" customWidth="1"/>
    <col min="9" max="9" width="29.140625" customWidth="1"/>
    <col min="10" max="10" width="32.85546875" customWidth="1"/>
    <col min="11" max="11" width="25.28515625" customWidth="1"/>
    <col min="12" max="12" width="20.28515625" customWidth="1"/>
    <col min="13" max="13" width="21.85546875" customWidth="1"/>
    <col min="14" max="14" width="7" customWidth="1"/>
    <col min="15" max="15" width="21.28515625" customWidth="1"/>
    <col min="16" max="16" width="12.85546875" customWidth="1"/>
    <col min="17" max="17" width="9.85546875" customWidth="1"/>
    <col min="18" max="18" width="15.42578125" customWidth="1"/>
    <col min="19" max="19" width="17.85546875" customWidth="1"/>
    <col min="20" max="20" width="12.28515625" customWidth="1"/>
    <col min="21" max="21" width="27.85546875" customWidth="1"/>
    <col min="22" max="22" width="12.5703125" customWidth="1"/>
    <col min="23" max="23" width="30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78</v>
      </c>
      <c r="B2" t="s">
        <v>23</v>
      </c>
      <c r="C2" t="s">
        <v>24</v>
      </c>
      <c r="D2" t="s">
        <v>79</v>
      </c>
      <c r="E2" s="1">
        <v>45288</v>
      </c>
      <c r="F2" t="s">
        <v>90</v>
      </c>
      <c r="G2" t="s">
        <v>91</v>
      </c>
      <c r="H2" t="s">
        <v>28</v>
      </c>
      <c r="I2" t="s">
        <v>57</v>
      </c>
      <c r="K2" t="s">
        <v>92</v>
      </c>
      <c r="L2" t="s">
        <v>93</v>
      </c>
      <c r="M2" t="s">
        <v>94</v>
      </c>
      <c r="N2" t="s">
        <v>34</v>
      </c>
      <c r="P2" s="1">
        <v>45288</v>
      </c>
      <c r="Q2" t="s">
        <v>95</v>
      </c>
      <c r="R2" t="s">
        <v>93</v>
      </c>
      <c r="S2">
        <v>75</v>
      </c>
      <c r="U2" t="s">
        <v>2420</v>
      </c>
      <c r="V2" t="s">
        <v>2421</v>
      </c>
      <c r="W2" t="s">
        <v>2422</v>
      </c>
    </row>
    <row r="3" spans="1:23" x14ac:dyDescent="0.2">
      <c r="E3" s="1"/>
      <c r="P3" s="1"/>
      <c r="T3">
        <f>SUM(S2)</f>
        <v>75</v>
      </c>
    </row>
    <row r="4" spans="1:23" x14ac:dyDescent="0.2">
      <c r="E4" s="1"/>
      <c r="P4" s="1"/>
    </row>
    <row r="5" spans="1:23" x14ac:dyDescent="0.2">
      <c r="E5" s="1"/>
      <c r="P5" s="1"/>
    </row>
    <row r="6" spans="1:23" x14ac:dyDescent="0.2">
      <c r="A6" t="s">
        <v>78</v>
      </c>
      <c r="B6" t="s">
        <v>23</v>
      </c>
      <c r="C6" t="s">
        <v>24</v>
      </c>
      <c r="D6" t="s">
        <v>79</v>
      </c>
      <c r="E6" s="1">
        <v>45288</v>
      </c>
      <c r="F6" t="s">
        <v>143</v>
      </c>
      <c r="G6" t="s">
        <v>27</v>
      </c>
      <c r="H6" t="s">
        <v>28</v>
      </c>
      <c r="I6" t="s">
        <v>57</v>
      </c>
      <c r="K6" t="s">
        <v>81</v>
      </c>
      <c r="L6" t="s">
        <v>82</v>
      </c>
      <c r="M6" t="s">
        <v>83</v>
      </c>
      <c r="N6" t="s">
        <v>49</v>
      </c>
      <c r="O6" t="s">
        <v>84</v>
      </c>
      <c r="P6" s="1">
        <v>45288</v>
      </c>
      <c r="Q6" t="s">
        <v>36</v>
      </c>
      <c r="R6" t="s">
        <v>144</v>
      </c>
      <c r="S6">
        <v>61000</v>
      </c>
      <c r="U6" t="s">
        <v>1520</v>
      </c>
      <c r="V6" t="s">
        <v>1521</v>
      </c>
      <c r="W6" t="s">
        <v>1522</v>
      </c>
    </row>
    <row r="7" spans="1:23" x14ac:dyDescent="0.2">
      <c r="A7" t="s">
        <v>78</v>
      </c>
      <c r="B7" t="s">
        <v>23</v>
      </c>
      <c r="C7" t="s">
        <v>24</v>
      </c>
      <c r="D7" t="s">
        <v>79</v>
      </c>
      <c r="E7" s="1">
        <v>45288</v>
      </c>
      <c r="F7" t="s">
        <v>119</v>
      </c>
      <c r="G7" t="s">
        <v>27</v>
      </c>
      <c r="H7" t="s">
        <v>28</v>
      </c>
      <c r="I7" t="s">
        <v>57</v>
      </c>
      <c r="K7" t="s">
        <v>81</v>
      </c>
      <c r="L7" t="s">
        <v>82</v>
      </c>
      <c r="M7" t="s">
        <v>154</v>
      </c>
      <c r="N7" t="s">
        <v>49</v>
      </c>
      <c r="O7" t="s">
        <v>155</v>
      </c>
      <c r="P7" s="1">
        <v>45289</v>
      </c>
      <c r="Q7" t="s">
        <v>156</v>
      </c>
      <c r="R7" t="s">
        <v>157</v>
      </c>
      <c r="S7">
        <v>19601000</v>
      </c>
      <c r="U7" t="s">
        <v>96</v>
      </c>
      <c r="V7" t="s">
        <v>1521</v>
      </c>
      <c r="W7" t="s">
        <v>1579</v>
      </c>
    </row>
    <row r="8" spans="1:23" x14ac:dyDescent="0.2">
      <c r="A8" t="s">
        <v>78</v>
      </c>
      <c r="B8" t="s">
        <v>23</v>
      </c>
      <c r="C8" t="s">
        <v>24</v>
      </c>
      <c r="D8" t="s">
        <v>25</v>
      </c>
      <c r="E8" s="1">
        <v>45279</v>
      </c>
      <c r="F8" t="s">
        <v>95</v>
      </c>
      <c r="G8" t="s">
        <v>91</v>
      </c>
      <c r="H8" t="s">
        <v>28</v>
      </c>
      <c r="I8" t="s">
        <v>112</v>
      </c>
      <c r="K8" t="s">
        <v>204</v>
      </c>
      <c r="L8" t="s">
        <v>205</v>
      </c>
      <c r="M8" t="s">
        <v>206</v>
      </c>
      <c r="N8" t="s">
        <v>34</v>
      </c>
      <c r="P8" s="1">
        <v>45279</v>
      </c>
      <c r="Q8" t="s">
        <v>207</v>
      </c>
      <c r="R8" t="s">
        <v>208</v>
      </c>
      <c r="S8">
        <v>75</v>
      </c>
      <c r="U8" t="s">
        <v>2672</v>
      </c>
      <c r="V8" t="s">
        <v>1521</v>
      </c>
      <c r="W8" t="s">
        <v>2673</v>
      </c>
    </row>
    <row r="9" spans="1:23" x14ac:dyDescent="0.2">
      <c r="E9" s="1"/>
      <c r="P9" s="1"/>
      <c r="T9">
        <f>SUM(S6:S8)</f>
        <v>19662075</v>
      </c>
    </row>
    <row r="10" spans="1:23" x14ac:dyDescent="0.2">
      <c r="E10" s="1"/>
      <c r="P10" s="1"/>
    </row>
    <row r="11" spans="1:23" x14ac:dyDescent="0.2">
      <c r="E11" s="1"/>
      <c r="P11" s="1"/>
    </row>
    <row r="12" spans="1:23" x14ac:dyDescent="0.2">
      <c r="A12" t="s">
        <v>78</v>
      </c>
      <c r="B12" t="s">
        <v>23</v>
      </c>
      <c r="C12" t="s">
        <v>24</v>
      </c>
      <c r="D12" t="s">
        <v>79</v>
      </c>
      <c r="E12" s="1">
        <v>45278</v>
      </c>
      <c r="F12" t="s">
        <v>109</v>
      </c>
      <c r="G12" t="s">
        <v>91</v>
      </c>
      <c r="H12" t="s">
        <v>28</v>
      </c>
      <c r="I12" t="s">
        <v>57</v>
      </c>
      <c r="J12" t="s">
        <v>268</v>
      </c>
      <c r="K12" t="s">
        <v>204</v>
      </c>
      <c r="L12" t="s">
        <v>93</v>
      </c>
      <c r="M12" t="s">
        <v>94</v>
      </c>
      <c r="N12" t="s">
        <v>34</v>
      </c>
      <c r="P12" s="1">
        <v>45279</v>
      </c>
      <c r="Q12" t="s">
        <v>269</v>
      </c>
      <c r="R12" t="s">
        <v>93</v>
      </c>
      <c r="S12">
        <v>75</v>
      </c>
      <c r="U12" t="s">
        <v>96</v>
      </c>
      <c r="V12" t="s">
        <v>415</v>
      </c>
      <c r="W12" t="s">
        <v>416</v>
      </c>
    </row>
    <row r="13" spans="1:23" x14ac:dyDescent="0.2">
      <c r="A13" t="s">
        <v>78</v>
      </c>
      <c r="B13" t="s">
        <v>23</v>
      </c>
      <c r="C13" t="s">
        <v>24</v>
      </c>
      <c r="D13" t="s">
        <v>79</v>
      </c>
      <c r="E13" s="1">
        <v>45278</v>
      </c>
      <c r="F13" t="s">
        <v>260</v>
      </c>
      <c r="G13" t="s">
        <v>43</v>
      </c>
      <c r="H13" t="s">
        <v>28</v>
      </c>
      <c r="I13" t="s">
        <v>57</v>
      </c>
      <c r="J13" t="s">
        <v>289</v>
      </c>
      <c r="K13" t="s">
        <v>94</v>
      </c>
      <c r="L13" t="s">
        <v>290</v>
      </c>
      <c r="M13" t="s">
        <v>94</v>
      </c>
      <c r="N13" t="s">
        <v>49</v>
      </c>
      <c r="O13" t="s">
        <v>291</v>
      </c>
      <c r="P13" s="1">
        <v>45278</v>
      </c>
      <c r="Q13" t="s">
        <v>292</v>
      </c>
      <c r="R13" t="s">
        <v>293</v>
      </c>
      <c r="S13">
        <v>260000</v>
      </c>
      <c r="U13" t="s">
        <v>810</v>
      </c>
      <c r="V13" t="s">
        <v>415</v>
      </c>
      <c r="W13" t="s">
        <v>811</v>
      </c>
    </row>
    <row r="14" spans="1:23" x14ac:dyDescent="0.2">
      <c r="A14" t="s">
        <v>78</v>
      </c>
      <c r="B14" t="s">
        <v>23</v>
      </c>
      <c r="C14" t="s">
        <v>24</v>
      </c>
      <c r="D14" t="s">
        <v>54</v>
      </c>
      <c r="E14" s="1">
        <v>45278</v>
      </c>
      <c r="F14" t="s">
        <v>323</v>
      </c>
      <c r="G14" t="s">
        <v>27</v>
      </c>
      <c r="H14" t="s">
        <v>28</v>
      </c>
      <c r="I14" t="s">
        <v>57</v>
      </c>
      <c r="J14" t="s">
        <v>268</v>
      </c>
      <c r="K14" t="s">
        <v>324</v>
      </c>
      <c r="L14" t="s">
        <v>325</v>
      </c>
      <c r="M14" t="s">
        <v>324</v>
      </c>
      <c r="N14" t="s">
        <v>49</v>
      </c>
      <c r="O14" t="s">
        <v>84</v>
      </c>
      <c r="P14" s="1">
        <v>45279</v>
      </c>
      <c r="Q14" t="s">
        <v>62</v>
      </c>
      <c r="R14" t="s">
        <v>326</v>
      </c>
      <c r="S14">
        <v>8511000</v>
      </c>
      <c r="U14" t="s">
        <v>873</v>
      </c>
      <c r="V14" t="s">
        <v>415</v>
      </c>
      <c r="W14" t="s">
        <v>874</v>
      </c>
    </row>
    <row r="15" spans="1:23" x14ac:dyDescent="0.2">
      <c r="A15" t="s">
        <v>78</v>
      </c>
      <c r="B15" t="s">
        <v>23</v>
      </c>
      <c r="C15" t="s">
        <v>24</v>
      </c>
      <c r="D15" t="s">
        <v>79</v>
      </c>
      <c r="E15" s="1">
        <v>45278</v>
      </c>
      <c r="F15" t="s">
        <v>337</v>
      </c>
      <c r="G15" t="s">
        <v>27</v>
      </c>
      <c r="H15" t="s">
        <v>28</v>
      </c>
      <c r="I15" t="s">
        <v>57</v>
      </c>
      <c r="J15" t="s">
        <v>338</v>
      </c>
      <c r="K15" t="s">
        <v>154</v>
      </c>
      <c r="L15" t="s">
        <v>339</v>
      </c>
      <c r="M15" t="s">
        <v>154</v>
      </c>
      <c r="N15" t="s">
        <v>49</v>
      </c>
      <c r="O15" t="s">
        <v>84</v>
      </c>
      <c r="P15" s="1">
        <v>45279</v>
      </c>
      <c r="Q15" t="s">
        <v>269</v>
      </c>
      <c r="R15" t="s">
        <v>340</v>
      </c>
      <c r="S15">
        <v>70000</v>
      </c>
      <c r="U15" t="s">
        <v>96</v>
      </c>
      <c r="V15" t="s">
        <v>415</v>
      </c>
      <c r="W15" t="s">
        <v>416</v>
      </c>
    </row>
    <row r="16" spans="1:23" x14ac:dyDescent="0.2">
      <c r="A16" t="s">
        <v>78</v>
      </c>
      <c r="B16" t="s">
        <v>23</v>
      </c>
      <c r="C16" t="s">
        <v>24</v>
      </c>
      <c r="D16" t="s">
        <v>54</v>
      </c>
      <c r="E16" s="1">
        <v>45278</v>
      </c>
      <c r="F16" t="s">
        <v>147</v>
      </c>
      <c r="G16" t="s">
        <v>27</v>
      </c>
      <c r="H16" t="s">
        <v>28</v>
      </c>
      <c r="I16" t="s">
        <v>57</v>
      </c>
      <c r="J16" t="s">
        <v>373</v>
      </c>
      <c r="K16" t="s">
        <v>324</v>
      </c>
      <c r="L16" t="s">
        <v>374</v>
      </c>
      <c r="M16" t="s">
        <v>324</v>
      </c>
      <c r="N16" t="s">
        <v>49</v>
      </c>
      <c r="O16" t="s">
        <v>84</v>
      </c>
      <c r="P16" s="1">
        <v>45278</v>
      </c>
      <c r="Q16" t="s">
        <v>375</v>
      </c>
      <c r="R16" t="s">
        <v>374</v>
      </c>
      <c r="S16">
        <v>675000</v>
      </c>
      <c r="U16" t="s">
        <v>1278</v>
      </c>
      <c r="V16" t="s">
        <v>415</v>
      </c>
      <c r="W16" t="s">
        <v>1279</v>
      </c>
    </row>
    <row r="17" spans="1:23" x14ac:dyDescent="0.2">
      <c r="A17" t="s">
        <v>78</v>
      </c>
      <c r="B17" t="s">
        <v>23</v>
      </c>
      <c r="C17" t="s">
        <v>24</v>
      </c>
      <c r="D17" t="s">
        <v>54</v>
      </c>
      <c r="E17" s="1">
        <v>45278</v>
      </c>
      <c r="F17" t="s">
        <v>160</v>
      </c>
      <c r="G17" t="s">
        <v>27</v>
      </c>
      <c r="H17" t="s">
        <v>28</v>
      </c>
      <c r="I17" t="s">
        <v>57</v>
      </c>
      <c r="K17" t="s">
        <v>324</v>
      </c>
      <c r="L17" t="s">
        <v>390</v>
      </c>
      <c r="M17" t="s">
        <v>324</v>
      </c>
      <c r="N17" t="s">
        <v>49</v>
      </c>
      <c r="O17" t="s">
        <v>155</v>
      </c>
      <c r="P17" s="1">
        <v>45280</v>
      </c>
      <c r="Q17" t="s">
        <v>391</v>
      </c>
      <c r="R17" t="s">
        <v>392</v>
      </c>
      <c r="S17">
        <v>18123000</v>
      </c>
      <c r="U17" t="s">
        <v>1286</v>
      </c>
      <c r="V17" t="s">
        <v>415</v>
      </c>
      <c r="W17" t="s">
        <v>1287</v>
      </c>
    </row>
    <row r="18" spans="1:23" x14ac:dyDescent="0.2">
      <c r="A18" t="s">
        <v>78</v>
      </c>
      <c r="B18" t="s">
        <v>23</v>
      </c>
      <c r="C18" t="s">
        <v>24</v>
      </c>
      <c r="D18" t="s">
        <v>79</v>
      </c>
      <c r="E18" s="1">
        <v>45278</v>
      </c>
      <c r="F18" t="s">
        <v>306</v>
      </c>
      <c r="G18" t="s">
        <v>43</v>
      </c>
      <c r="H18" t="s">
        <v>28</v>
      </c>
      <c r="I18" t="s">
        <v>404</v>
      </c>
      <c r="J18" t="s">
        <v>405</v>
      </c>
      <c r="K18" t="s">
        <v>406</v>
      </c>
      <c r="L18" t="s">
        <v>407</v>
      </c>
      <c r="M18" t="s">
        <v>94</v>
      </c>
      <c r="N18" t="s">
        <v>49</v>
      </c>
      <c r="O18" t="s">
        <v>408</v>
      </c>
      <c r="P18" s="1">
        <v>45278</v>
      </c>
      <c r="Q18" t="s">
        <v>409</v>
      </c>
      <c r="R18" t="s">
        <v>407</v>
      </c>
      <c r="S18">
        <v>120000</v>
      </c>
      <c r="U18" t="s">
        <v>1286</v>
      </c>
      <c r="V18" t="s">
        <v>415</v>
      </c>
      <c r="W18" t="s">
        <v>1288</v>
      </c>
    </row>
    <row r="19" spans="1:23" x14ac:dyDescent="0.2">
      <c r="A19" t="s">
        <v>78</v>
      </c>
      <c r="B19" t="s">
        <v>23</v>
      </c>
      <c r="C19" t="s">
        <v>24</v>
      </c>
      <c r="D19" t="s">
        <v>79</v>
      </c>
      <c r="E19" s="1">
        <v>45278</v>
      </c>
      <c r="F19" t="s">
        <v>90</v>
      </c>
      <c r="G19" t="s">
        <v>27</v>
      </c>
      <c r="H19" t="s">
        <v>28</v>
      </c>
      <c r="I19" t="s">
        <v>57</v>
      </c>
      <c r="J19" t="s">
        <v>338</v>
      </c>
      <c r="K19" t="s">
        <v>412</v>
      </c>
      <c r="L19" t="s">
        <v>339</v>
      </c>
      <c r="M19" t="s">
        <v>154</v>
      </c>
      <c r="N19" t="s">
        <v>49</v>
      </c>
      <c r="O19" t="s">
        <v>413</v>
      </c>
      <c r="P19" s="1">
        <v>45279</v>
      </c>
      <c r="Q19" t="s">
        <v>229</v>
      </c>
      <c r="R19" t="s">
        <v>414</v>
      </c>
      <c r="S19">
        <v>40000</v>
      </c>
      <c r="U19" t="s">
        <v>1286</v>
      </c>
      <c r="V19" t="s">
        <v>415</v>
      </c>
      <c r="W19" t="s">
        <v>1291</v>
      </c>
    </row>
    <row r="20" spans="1:23" x14ac:dyDescent="0.2">
      <c r="A20" t="s">
        <v>78</v>
      </c>
      <c r="B20" t="s">
        <v>23</v>
      </c>
      <c r="C20" t="s">
        <v>24</v>
      </c>
      <c r="D20" t="s">
        <v>79</v>
      </c>
      <c r="E20" s="1">
        <v>45278</v>
      </c>
      <c r="F20" t="s">
        <v>409</v>
      </c>
      <c r="G20" t="s">
        <v>27</v>
      </c>
      <c r="H20" t="s">
        <v>28</v>
      </c>
      <c r="I20" t="s">
        <v>57</v>
      </c>
      <c r="J20" t="s">
        <v>338</v>
      </c>
      <c r="K20" t="s">
        <v>435</v>
      </c>
      <c r="L20" t="s">
        <v>436</v>
      </c>
      <c r="M20" t="s">
        <v>154</v>
      </c>
      <c r="N20" t="s">
        <v>49</v>
      </c>
      <c r="O20" t="s">
        <v>437</v>
      </c>
      <c r="P20" s="1">
        <v>45279</v>
      </c>
      <c r="Q20" t="s">
        <v>269</v>
      </c>
      <c r="R20" t="s">
        <v>438</v>
      </c>
      <c r="S20">
        <v>40000</v>
      </c>
      <c r="U20" t="s">
        <v>1286</v>
      </c>
      <c r="V20" t="s">
        <v>415</v>
      </c>
      <c r="W20" t="s">
        <v>1295</v>
      </c>
    </row>
    <row r="21" spans="1:23" x14ac:dyDescent="0.2">
      <c r="A21" t="s">
        <v>78</v>
      </c>
      <c r="B21" t="s">
        <v>23</v>
      </c>
      <c r="C21" t="s">
        <v>24</v>
      </c>
      <c r="D21" t="s">
        <v>79</v>
      </c>
      <c r="E21" s="1">
        <v>45278</v>
      </c>
      <c r="F21" t="s">
        <v>440</v>
      </c>
      <c r="G21" t="s">
        <v>91</v>
      </c>
      <c r="H21" t="s">
        <v>28</v>
      </c>
      <c r="I21" t="s">
        <v>57</v>
      </c>
      <c r="J21" t="s">
        <v>441</v>
      </c>
      <c r="K21" t="s">
        <v>204</v>
      </c>
      <c r="L21" t="s">
        <v>93</v>
      </c>
      <c r="M21" t="s">
        <v>94</v>
      </c>
      <c r="N21" t="s">
        <v>34</v>
      </c>
      <c r="P21" s="1">
        <v>45279</v>
      </c>
      <c r="Q21" t="s">
        <v>269</v>
      </c>
      <c r="R21" t="s">
        <v>93</v>
      </c>
      <c r="S21">
        <v>75</v>
      </c>
      <c r="U21" t="s">
        <v>1286</v>
      </c>
      <c r="V21" t="s">
        <v>415</v>
      </c>
      <c r="W21" t="s">
        <v>1297</v>
      </c>
    </row>
    <row r="22" spans="1:23" x14ac:dyDescent="0.2">
      <c r="A22" t="s">
        <v>78</v>
      </c>
      <c r="B22" t="s">
        <v>23</v>
      </c>
      <c r="C22" t="s">
        <v>24</v>
      </c>
      <c r="D22" t="s">
        <v>79</v>
      </c>
      <c r="E22" s="1">
        <v>45278</v>
      </c>
      <c r="F22" t="s">
        <v>90</v>
      </c>
      <c r="G22" t="s">
        <v>161</v>
      </c>
      <c r="H22" t="s">
        <v>28</v>
      </c>
      <c r="I22" t="s">
        <v>57</v>
      </c>
      <c r="J22" t="s">
        <v>459</v>
      </c>
      <c r="K22" t="s">
        <v>94</v>
      </c>
      <c r="L22" t="s">
        <v>460</v>
      </c>
      <c r="M22" t="s">
        <v>94</v>
      </c>
      <c r="N22" t="s">
        <v>34</v>
      </c>
      <c r="P22" s="1">
        <v>45279</v>
      </c>
      <c r="Q22" t="s">
        <v>269</v>
      </c>
      <c r="R22" t="s">
        <v>93</v>
      </c>
      <c r="S22">
        <v>75</v>
      </c>
      <c r="U22" t="s">
        <v>1286</v>
      </c>
      <c r="V22" t="s">
        <v>415</v>
      </c>
      <c r="W22" t="s">
        <v>1300</v>
      </c>
    </row>
    <row r="23" spans="1:23" x14ac:dyDescent="0.2">
      <c r="A23" t="s">
        <v>78</v>
      </c>
      <c r="B23" t="s">
        <v>23</v>
      </c>
      <c r="C23" t="s">
        <v>24</v>
      </c>
      <c r="D23" t="s">
        <v>54</v>
      </c>
      <c r="E23" s="1">
        <v>45278</v>
      </c>
      <c r="F23" t="s">
        <v>462</v>
      </c>
      <c r="G23" t="s">
        <v>27</v>
      </c>
      <c r="H23" t="s">
        <v>28</v>
      </c>
      <c r="I23" t="s">
        <v>57</v>
      </c>
      <c r="K23" t="s">
        <v>463</v>
      </c>
      <c r="L23" t="s">
        <v>464</v>
      </c>
      <c r="M23" t="s">
        <v>465</v>
      </c>
      <c r="N23" t="s">
        <v>49</v>
      </c>
      <c r="O23" t="s">
        <v>466</v>
      </c>
      <c r="P23" s="1">
        <v>45279</v>
      </c>
      <c r="Q23" t="s">
        <v>269</v>
      </c>
      <c r="R23" t="s">
        <v>467</v>
      </c>
      <c r="S23">
        <v>20000</v>
      </c>
      <c r="U23" t="s">
        <v>1286</v>
      </c>
      <c r="V23" t="s">
        <v>415</v>
      </c>
      <c r="W23" t="s">
        <v>1307</v>
      </c>
    </row>
    <row r="24" spans="1:23" x14ac:dyDescent="0.2">
      <c r="A24" t="s">
        <v>78</v>
      </c>
      <c r="B24" t="s">
        <v>23</v>
      </c>
      <c r="C24" t="s">
        <v>24</v>
      </c>
      <c r="D24" t="s">
        <v>79</v>
      </c>
      <c r="E24" s="1">
        <v>45271</v>
      </c>
      <c r="F24" t="s">
        <v>511</v>
      </c>
      <c r="G24" t="s">
        <v>43</v>
      </c>
      <c r="H24" t="s">
        <v>28</v>
      </c>
      <c r="I24" t="s">
        <v>57</v>
      </c>
      <c r="K24" t="s">
        <v>94</v>
      </c>
      <c r="L24" t="s">
        <v>512</v>
      </c>
      <c r="M24" t="s">
        <v>513</v>
      </c>
      <c r="N24" t="s">
        <v>49</v>
      </c>
      <c r="O24" t="s">
        <v>291</v>
      </c>
      <c r="P24" s="1">
        <v>45271</v>
      </c>
      <c r="Q24" t="s">
        <v>42</v>
      </c>
      <c r="R24" t="s">
        <v>514</v>
      </c>
      <c r="S24">
        <v>192000</v>
      </c>
      <c r="U24" t="s">
        <v>1286</v>
      </c>
      <c r="V24" t="s">
        <v>415</v>
      </c>
      <c r="W24" t="s">
        <v>1309</v>
      </c>
    </row>
    <row r="25" spans="1:23" x14ac:dyDescent="0.2">
      <c r="A25" t="s">
        <v>78</v>
      </c>
      <c r="B25" t="s">
        <v>23</v>
      </c>
      <c r="C25" t="s">
        <v>24</v>
      </c>
      <c r="D25" t="s">
        <v>79</v>
      </c>
      <c r="E25" s="1">
        <v>45271</v>
      </c>
      <c r="F25" t="s">
        <v>229</v>
      </c>
      <c r="G25" t="s">
        <v>27</v>
      </c>
      <c r="H25" t="s">
        <v>28</v>
      </c>
      <c r="I25" t="s">
        <v>57</v>
      </c>
      <c r="J25" t="s">
        <v>549</v>
      </c>
      <c r="K25" t="s">
        <v>81</v>
      </c>
      <c r="L25" t="s">
        <v>550</v>
      </c>
      <c r="M25" t="s">
        <v>81</v>
      </c>
      <c r="N25" t="s">
        <v>49</v>
      </c>
      <c r="O25" t="s">
        <v>84</v>
      </c>
      <c r="P25" s="1">
        <v>45271</v>
      </c>
      <c r="Q25" t="s">
        <v>119</v>
      </c>
      <c r="R25" t="s">
        <v>551</v>
      </c>
      <c r="S25">
        <v>36000</v>
      </c>
      <c r="U25" t="s">
        <v>1286</v>
      </c>
      <c r="V25" t="s">
        <v>415</v>
      </c>
      <c r="W25" t="s">
        <v>1313</v>
      </c>
    </row>
    <row r="26" spans="1:23" x14ac:dyDescent="0.2">
      <c r="A26" t="s">
        <v>78</v>
      </c>
      <c r="B26" t="s">
        <v>23</v>
      </c>
      <c r="C26" t="s">
        <v>24</v>
      </c>
      <c r="D26" t="s">
        <v>79</v>
      </c>
      <c r="E26" s="1">
        <v>45270</v>
      </c>
      <c r="F26" t="s">
        <v>292</v>
      </c>
      <c r="G26" t="s">
        <v>100</v>
      </c>
      <c r="H26" t="s">
        <v>28</v>
      </c>
      <c r="I26" t="s">
        <v>57</v>
      </c>
      <c r="K26" t="s">
        <v>81</v>
      </c>
      <c r="L26" t="s">
        <v>581</v>
      </c>
      <c r="M26" t="s">
        <v>582</v>
      </c>
      <c r="N26" t="s">
        <v>49</v>
      </c>
      <c r="O26" t="s">
        <v>155</v>
      </c>
      <c r="P26" s="1">
        <v>45272</v>
      </c>
      <c r="Q26" t="s">
        <v>184</v>
      </c>
      <c r="R26" t="s">
        <v>583</v>
      </c>
      <c r="S26">
        <v>10155000</v>
      </c>
      <c r="U26" t="s">
        <v>1286</v>
      </c>
      <c r="V26" t="s">
        <v>415</v>
      </c>
      <c r="W26" t="s">
        <v>1314</v>
      </c>
    </row>
    <row r="27" spans="1:23" x14ac:dyDescent="0.2">
      <c r="A27" t="s">
        <v>78</v>
      </c>
      <c r="B27" t="s">
        <v>23</v>
      </c>
      <c r="C27" t="s">
        <v>24</v>
      </c>
      <c r="D27" t="s">
        <v>79</v>
      </c>
      <c r="E27" s="1">
        <v>45270</v>
      </c>
      <c r="F27" t="s">
        <v>292</v>
      </c>
      <c r="G27" t="s">
        <v>27</v>
      </c>
      <c r="H27" t="s">
        <v>28</v>
      </c>
      <c r="I27" t="s">
        <v>57</v>
      </c>
      <c r="J27" t="s">
        <v>549</v>
      </c>
      <c r="K27" t="s">
        <v>81</v>
      </c>
      <c r="L27" t="s">
        <v>586</v>
      </c>
      <c r="M27" t="s">
        <v>81</v>
      </c>
      <c r="N27" t="s">
        <v>49</v>
      </c>
      <c r="O27" t="s">
        <v>84</v>
      </c>
      <c r="P27" s="1">
        <v>45271</v>
      </c>
      <c r="Q27" t="s">
        <v>42</v>
      </c>
      <c r="R27" t="s">
        <v>587</v>
      </c>
      <c r="S27">
        <v>3857000</v>
      </c>
      <c r="U27" t="s">
        <v>1318</v>
      </c>
      <c r="V27" t="s">
        <v>415</v>
      </c>
      <c r="W27" t="s">
        <v>1319</v>
      </c>
    </row>
    <row r="28" spans="1:23" x14ac:dyDescent="0.2">
      <c r="A28" t="s">
        <v>78</v>
      </c>
      <c r="B28" t="s">
        <v>23</v>
      </c>
      <c r="C28" t="s">
        <v>24</v>
      </c>
      <c r="D28" t="s">
        <v>25</v>
      </c>
      <c r="E28" s="1">
        <v>45245</v>
      </c>
      <c r="F28" t="s">
        <v>316</v>
      </c>
      <c r="G28" t="s">
        <v>27</v>
      </c>
      <c r="H28" t="s">
        <v>28</v>
      </c>
      <c r="I28" t="s">
        <v>190</v>
      </c>
      <c r="K28" t="s">
        <v>154</v>
      </c>
      <c r="L28" t="s">
        <v>750</v>
      </c>
      <c r="M28" t="s">
        <v>154</v>
      </c>
      <c r="N28" t="s">
        <v>49</v>
      </c>
      <c r="O28" t="s">
        <v>751</v>
      </c>
      <c r="P28" s="1">
        <v>45245</v>
      </c>
      <c r="Q28" t="s">
        <v>624</v>
      </c>
      <c r="R28" t="s">
        <v>752</v>
      </c>
      <c r="S28">
        <v>500</v>
      </c>
      <c r="U28" t="s">
        <v>1286</v>
      </c>
      <c r="V28" t="s">
        <v>415</v>
      </c>
      <c r="W28" t="s">
        <v>1320</v>
      </c>
    </row>
    <row r="29" spans="1:23" x14ac:dyDescent="0.2">
      <c r="A29" t="s">
        <v>78</v>
      </c>
      <c r="B29" t="s">
        <v>23</v>
      </c>
      <c r="C29" t="s">
        <v>24</v>
      </c>
      <c r="D29" t="s">
        <v>54</v>
      </c>
      <c r="E29" s="1">
        <v>45231</v>
      </c>
      <c r="F29" t="s">
        <v>311</v>
      </c>
      <c r="G29" t="s">
        <v>100</v>
      </c>
      <c r="H29" t="s">
        <v>28</v>
      </c>
      <c r="I29" t="s">
        <v>29</v>
      </c>
      <c r="J29" t="s">
        <v>805</v>
      </c>
      <c r="K29" t="s">
        <v>806</v>
      </c>
      <c r="L29" t="s">
        <v>807</v>
      </c>
      <c r="M29" t="s">
        <v>806</v>
      </c>
      <c r="N29" t="s">
        <v>49</v>
      </c>
      <c r="O29" t="s">
        <v>808</v>
      </c>
      <c r="P29" s="1">
        <v>45231</v>
      </c>
      <c r="Q29" t="s">
        <v>207</v>
      </c>
      <c r="R29" t="s">
        <v>809</v>
      </c>
      <c r="S29">
        <v>750</v>
      </c>
      <c r="U29" t="s">
        <v>1286</v>
      </c>
      <c r="V29" t="s">
        <v>415</v>
      </c>
      <c r="W29" t="s">
        <v>1323</v>
      </c>
    </row>
    <row r="30" spans="1:23" x14ac:dyDescent="0.2">
      <c r="A30" t="s">
        <v>78</v>
      </c>
      <c r="B30" t="s">
        <v>23</v>
      </c>
      <c r="C30" t="s">
        <v>24</v>
      </c>
      <c r="D30" t="s">
        <v>25</v>
      </c>
      <c r="E30" s="1">
        <v>45215</v>
      </c>
      <c r="F30" t="s">
        <v>216</v>
      </c>
      <c r="G30" t="s">
        <v>100</v>
      </c>
      <c r="H30" t="s">
        <v>28</v>
      </c>
      <c r="I30" t="s">
        <v>200</v>
      </c>
      <c r="J30" t="s">
        <v>869</v>
      </c>
      <c r="K30" t="s">
        <v>71</v>
      </c>
      <c r="L30" t="s">
        <v>870</v>
      </c>
      <c r="M30" t="s">
        <v>71</v>
      </c>
      <c r="N30" t="s">
        <v>49</v>
      </c>
      <c r="O30" t="s">
        <v>871</v>
      </c>
      <c r="P30" s="1">
        <v>45215</v>
      </c>
      <c r="Q30" t="s">
        <v>168</v>
      </c>
      <c r="R30" t="s">
        <v>872</v>
      </c>
      <c r="S30">
        <v>200</v>
      </c>
      <c r="U30" t="s">
        <v>1286</v>
      </c>
      <c r="V30" t="s">
        <v>415</v>
      </c>
      <c r="W30" t="s">
        <v>1326</v>
      </c>
    </row>
    <row r="31" spans="1:23" x14ac:dyDescent="0.2">
      <c r="A31" t="s">
        <v>78</v>
      </c>
      <c r="B31" t="s">
        <v>23</v>
      </c>
      <c r="C31" t="s">
        <v>24</v>
      </c>
      <c r="D31" t="s">
        <v>54</v>
      </c>
      <c r="E31" s="1">
        <v>45206</v>
      </c>
      <c r="F31" t="s">
        <v>911</v>
      </c>
      <c r="G31" t="s">
        <v>91</v>
      </c>
      <c r="H31" t="s">
        <v>28</v>
      </c>
      <c r="I31" t="s">
        <v>112</v>
      </c>
      <c r="K31" t="s">
        <v>912</v>
      </c>
      <c r="L31" t="s">
        <v>913</v>
      </c>
      <c r="M31" t="s">
        <v>513</v>
      </c>
      <c r="N31" t="s">
        <v>34</v>
      </c>
      <c r="P31" s="1">
        <v>45207</v>
      </c>
      <c r="Q31" t="s">
        <v>229</v>
      </c>
      <c r="R31" t="s">
        <v>93</v>
      </c>
      <c r="S31">
        <v>75</v>
      </c>
      <c r="U31" t="s">
        <v>1286</v>
      </c>
      <c r="V31" t="s">
        <v>415</v>
      </c>
      <c r="W31" t="s">
        <v>1330</v>
      </c>
    </row>
    <row r="32" spans="1:23" x14ac:dyDescent="0.2">
      <c r="A32" t="s">
        <v>78</v>
      </c>
      <c r="B32" t="s">
        <v>23</v>
      </c>
      <c r="C32" t="s">
        <v>24</v>
      </c>
      <c r="D32" t="s">
        <v>25</v>
      </c>
      <c r="E32" s="1">
        <v>45204</v>
      </c>
      <c r="F32" t="s">
        <v>916</v>
      </c>
      <c r="G32" t="s">
        <v>91</v>
      </c>
      <c r="H32" t="s">
        <v>28</v>
      </c>
      <c r="I32" t="s">
        <v>112</v>
      </c>
      <c r="K32" t="s">
        <v>912</v>
      </c>
      <c r="L32" t="s">
        <v>93</v>
      </c>
      <c r="M32" t="s">
        <v>154</v>
      </c>
      <c r="N32" t="s">
        <v>34</v>
      </c>
      <c r="P32" s="1">
        <v>45204</v>
      </c>
      <c r="Q32" t="s">
        <v>673</v>
      </c>
      <c r="R32" t="s">
        <v>93</v>
      </c>
      <c r="S32">
        <v>75</v>
      </c>
      <c r="U32" t="s">
        <v>1286</v>
      </c>
      <c r="V32" t="s">
        <v>415</v>
      </c>
      <c r="W32" t="s">
        <v>1331</v>
      </c>
    </row>
    <row r="33" spans="1:23" x14ac:dyDescent="0.2">
      <c r="A33" t="s">
        <v>78</v>
      </c>
      <c r="B33" t="s">
        <v>23</v>
      </c>
      <c r="C33" t="s">
        <v>24</v>
      </c>
      <c r="D33" t="s">
        <v>25</v>
      </c>
      <c r="E33" s="1">
        <v>45203</v>
      </c>
      <c r="F33" t="s">
        <v>391</v>
      </c>
      <c r="G33" t="s">
        <v>91</v>
      </c>
      <c r="H33" t="s">
        <v>28</v>
      </c>
      <c r="I33" t="s">
        <v>200</v>
      </c>
      <c r="K33" t="s">
        <v>928</v>
      </c>
      <c r="L33" t="s">
        <v>208</v>
      </c>
      <c r="M33" t="s">
        <v>206</v>
      </c>
      <c r="N33" t="s">
        <v>34</v>
      </c>
      <c r="P33" s="1">
        <v>45203</v>
      </c>
      <c r="Q33" t="s">
        <v>358</v>
      </c>
      <c r="R33" t="s">
        <v>208</v>
      </c>
      <c r="S33">
        <v>75</v>
      </c>
      <c r="U33" t="s">
        <v>1286</v>
      </c>
      <c r="V33" t="s">
        <v>415</v>
      </c>
      <c r="W33" t="s">
        <v>1332</v>
      </c>
    </row>
    <row r="34" spans="1:23" x14ac:dyDescent="0.2">
      <c r="A34" t="s">
        <v>78</v>
      </c>
      <c r="B34" t="s">
        <v>23</v>
      </c>
      <c r="C34" t="s">
        <v>24</v>
      </c>
      <c r="D34" t="s">
        <v>54</v>
      </c>
      <c r="E34" s="1">
        <v>45199</v>
      </c>
      <c r="F34" t="s">
        <v>168</v>
      </c>
      <c r="G34" t="s">
        <v>27</v>
      </c>
      <c r="H34" t="s">
        <v>28</v>
      </c>
      <c r="I34" t="s">
        <v>57</v>
      </c>
      <c r="K34" t="s">
        <v>937</v>
      </c>
      <c r="L34" t="s">
        <v>938</v>
      </c>
      <c r="M34" t="s">
        <v>94</v>
      </c>
      <c r="N34" t="s">
        <v>49</v>
      </c>
      <c r="O34" t="s">
        <v>939</v>
      </c>
      <c r="P34" s="1">
        <v>45199</v>
      </c>
      <c r="Q34" t="s">
        <v>657</v>
      </c>
      <c r="R34" t="s">
        <v>940</v>
      </c>
      <c r="S34">
        <v>750</v>
      </c>
      <c r="U34" t="s">
        <v>1512</v>
      </c>
      <c r="V34" t="s">
        <v>415</v>
      </c>
      <c r="W34" t="s">
        <v>1513</v>
      </c>
    </row>
    <row r="35" spans="1:23" x14ac:dyDescent="0.2">
      <c r="A35" t="s">
        <v>78</v>
      </c>
      <c r="B35" t="s">
        <v>23</v>
      </c>
      <c r="C35" t="s">
        <v>24</v>
      </c>
      <c r="D35" t="s">
        <v>54</v>
      </c>
      <c r="E35" s="1">
        <v>45199</v>
      </c>
      <c r="F35" t="s">
        <v>90</v>
      </c>
      <c r="G35" t="s">
        <v>91</v>
      </c>
      <c r="H35" t="s">
        <v>28</v>
      </c>
      <c r="I35" t="s">
        <v>200</v>
      </c>
      <c r="K35" t="s">
        <v>942</v>
      </c>
      <c r="L35" t="s">
        <v>208</v>
      </c>
      <c r="M35" t="s">
        <v>943</v>
      </c>
      <c r="N35" t="s">
        <v>34</v>
      </c>
      <c r="P35" s="1">
        <v>45199</v>
      </c>
      <c r="Q35" t="s">
        <v>337</v>
      </c>
      <c r="R35" t="s">
        <v>93</v>
      </c>
      <c r="S35">
        <v>75</v>
      </c>
      <c r="U35" t="s">
        <v>1516</v>
      </c>
      <c r="V35" t="s">
        <v>415</v>
      </c>
      <c r="W35" t="s">
        <v>1517</v>
      </c>
    </row>
    <row r="36" spans="1:23" x14ac:dyDescent="0.2">
      <c r="A36" t="s">
        <v>78</v>
      </c>
      <c r="B36" t="s">
        <v>23</v>
      </c>
      <c r="C36" t="s">
        <v>24</v>
      </c>
      <c r="D36" t="s">
        <v>54</v>
      </c>
      <c r="E36" s="1">
        <v>45199</v>
      </c>
      <c r="F36" t="s">
        <v>74</v>
      </c>
      <c r="G36" t="s">
        <v>91</v>
      </c>
      <c r="H36" t="s">
        <v>28</v>
      </c>
      <c r="I36" t="s">
        <v>57</v>
      </c>
      <c r="K36" t="s">
        <v>204</v>
      </c>
      <c r="L36" t="s">
        <v>93</v>
      </c>
      <c r="M36" t="s">
        <v>94</v>
      </c>
      <c r="N36" t="s">
        <v>34</v>
      </c>
      <c r="P36" s="1">
        <v>45200</v>
      </c>
      <c r="Q36" t="s">
        <v>269</v>
      </c>
      <c r="R36" t="s">
        <v>93</v>
      </c>
      <c r="S36">
        <v>75</v>
      </c>
      <c r="U36" t="s">
        <v>1524</v>
      </c>
      <c r="V36" t="s">
        <v>415</v>
      </c>
      <c r="W36" t="s">
        <v>1525</v>
      </c>
    </row>
    <row r="37" spans="1:23" x14ac:dyDescent="0.2">
      <c r="A37" t="s">
        <v>78</v>
      </c>
      <c r="B37" t="s">
        <v>23</v>
      </c>
      <c r="C37" t="s">
        <v>24</v>
      </c>
      <c r="D37" t="s">
        <v>79</v>
      </c>
      <c r="E37" s="1">
        <v>45199</v>
      </c>
      <c r="F37" t="s">
        <v>62</v>
      </c>
      <c r="G37" t="s">
        <v>91</v>
      </c>
      <c r="H37" t="s">
        <v>28</v>
      </c>
      <c r="I37" t="s">
        <v>57</v>
      </c>
      <c r="K37" t="s">
        <v>950</v>
      </c>
      <c r="L37" t="s">
        <v>951</v>
      </c>
      <c r="M37" t="s">
        <v>952</v>
      </c>
      <c r="N37" t="s">
        <v>34</v>
      </c>
      <c r="P37" s="1">
        <v>45200</v>
      </c>
      <c r="Q37" t="s">
        <v>269</v>
      </c>
      <c r="R37" t="s">
        <v>93</v>
      </c>
      <c r="S37">
        <v>75</v>
      </c>
      <c r="U37" t="s">
        <v>1527</v>
      </c>
      <c r="V37" t="s">
        <v>415</v>
      </c>
      <c r="W37" t="s">
        <v>1528</v>
      </c>
    </row>
    <row r="38" spans="1:23" x14ac:dyDescent="0.2">
      <c r="A38" t="s">
        <v>78</v>
      </c>
      <c r="B38" t="s">
        <v>23</v>
      </c>
      <c r="C38" t="s">
        <v>24</v>
      </c>
      <c r="D38" t="s">
        <v>54</v>
      </c>
      <c r="E38" s="1">
        <v>45199</v>
      </c>
      <c r="F38" t="s">
        <v>642</v>
      </c>
      <c r="G38" t="s">
        <v>91</v>
      </c>
      <c r="H38" t="s">
        <v>28</v>
      </c>
      <c r="I38" t="s">
        <v>57</v>
      </c>
      <c r="K38" t="s">
        <v>204</v>
      </c>
      <c r="L38" t="s">
        <v>93</v>
      </c>
      <c r="M38" t="s">
        <v>94</v>
      </c>
      <c r="N38" t="s">
        <v>34</v>
      </c>
      <c r="P38" s="1">
        <v>45200</v>
      </c>
      <c r="Q38" t="s">
        <v>269</v>
      </c>
      <c r="R38" t="s">
        <v>93</v>
      </c>
      <c r="S38">
        <v>75</v>
      </c>
      <c r="U38" t="s">
        <v>96</v>
      </c>
      <c r="V38" t="s">
        <v>415</v>
      </c>
      <c r="W38" t="s">
        <v>1530</v>
      </c>
    </row>
    <row r="39" spans="1:23" x14ac:dyDescent="0.2">
      <c r="A39" t="s">
        <v>78</v>
      </c>
      <c r="B39" t="s">
        <v>23</v>
      </c>
      <c r="C39" t="s">
        <v>24</v>
      </c>
      <c r="D39" t="s">
        <v>54</v>
      </c>
      <c r="E39" s="1">
        <v>45199</v>
      </c>
      <c r="F39" t="s">
        <v>26</v>
      </c>
      <c r="G39" t="s">
        <v>91</v>
      </c>
      <c r="H39" t="s">
        <v>28</v>
      </c>
      <c r="I39" t="s">
        <v>57</v>
      </c>
      <c r="K39" t="s">
        <v>928</v>
      </c>
      <c r="L39" t="s">
        <v>208</v>
      </c>
      <c r="M39" t="s">
        <v>638</v>
      </c>
      <c r="N39" t="s">
        <v>34</v>
      </c>
      <c r="P39" s="1">
        <v>45200</v>
      </c>
      <c r="Q39" t="s">
        <v>269</v>
      </c>
      <c r="R39" t="s">
        <v>93</v>
      </c>
      <c r="S39">
        <v>75</v>
      </c>
      <c r="U39" t="s">
        <v>1527</v>
      </c>
      <c r="V39" t="s">
        <v>415</v>
      </c>
      <c r="W39" t="s">
        <v>1531</v>
      </c>
    </row>
    <row r="40" spans="1:23" x14ac:dyDescent="0.2">
      <c r="A40" t="s">
        <v>78</v>
      </c>
      <c r="B40" t="s">
        <v>23</v>
      </c>
      <c r="C40" t="s">
        <v>24</v>
      </c>
      <c r="D40" t="s">
        <v>54</v>
      </c>
      <c r="E40" s="1">
        <v>45199</v>
      </c>
      <c r="F40" t="s">
        <v>337</v>
      </c>
      <c r="G40" t="s">
        <v>27</v>
      </c>
      <c r="H40" t="s">
        <v>28</v>
      </c>
      <c r="I40" t="s">
        <v>57</v>
      </c>
      <c r="K40" t="s">
        <v>937</v>
      </c>
      <c r="L40" t="s">
        <v>290</v>
      </c>
      <c r="M40" t="s">
        <v>94</v>
      </c>
      <c r="N40" t="s">
        <v>49</v>
      </c>
      <c r="O40" t="s">
        <v>960</v>
      </c>
      <c r="P40" s="1">
        <v>45200</v>
      </c>
      <c r="Q40" t="s">
        <v>269</v>
      </c>
      <c r="R40" t="s">
        <v>467</v>
      </c>
      <c r="S40">
        <v>20000</v>
      </c>
      <c r="U40" t="s">
        <v>1527</v>
      </c>
      <c r="V40" t="s">
        <v>415</v>
      </c>
      <c r="W40" t="s">
        <v>1533</v>
      </c>
    </row>
    <row r="41" spans="1:23" x14ac:dyDescent="0.2">
      <c r="A41" t="s">
        <v>78</v>
      </c>
      <c r="B41" t="s">
        <v>23</v>
      </c>
      <c r="C41" t="s">
        <v>24</v>
      </c>
      <c r="D41" t="s">
        <v>169</v>
      </c>
      <c r="E41" s="1">
        <v>45199</v>
      </c>
      <c r="F41" t="s">
        <v>216</v>
      </c>
      <c r="G41" t="s">
        <v>91</v>
      </c>
      <c r="H41" t="s">
        <v>28</v>
      </c>
      <c r="I41" t="s">
        <v>57</v>
      </c>
      <c r="K41" t="s">
        <v>204</v>
      </c>
      <c r="L41" t="s">
        <v>93</v>
      </c>
      <c r="M41" t="s">
        <v>94</v>
      </c>
      <c r="N41" t="s">
        <v>34</v>
      </c>
      <c r="P41" s="1">
        <v>45200</v>
      </c>
      <c r="Q41" t="s">
        <v>269</v>
      </c>
      <c r="R41" t="s">
        <v>93</v>
      </c>
      <c r="S41">
        <v>75</v>
      </c>
      <c r="U41" t="s">
        <v>1527</v>
      </c>
      <c r="V41" t="s">
        <v>415</v>
      </c>
      <c r="W41" t="s">
        <v>1540</v>
      </c>
    </row>
    <row r="42" spans="1:23" x14ac:dyDescent="0.2">
      <c r="A42" t="s">
        <v>78</v>
      </c>
      <c r="B42" t="s">
        <v>23</v>
      </c>
      <c r="C42" t="s">
        <v>24</v>
      </c>
      <c r="D42" t="s">
        <v>54</v>
      </c>
      <c r="E42" s="1">
        <v>45199</v>
      </c>
      <c r="F42" t="s">
        <v>488</v>
      </c>
      <c r="G42" t="s">
        <v>27</v>
      </c>
      <c r="H42" t="s">
        <v>28</v>
      </c>
      <c r="I42" t="s">
        <v>57</v>
      </c>
      <c r="L42" t="s">
        <v>965</v>
      </c>
      <c r="M42" t="s">
        <v>638</v>
      </c>
      <c r="N42" t="s">
        <v>49</v>
      </c>
      <c r="O42" t="s">
        <v>966</v>
      </c>
      <c r="P42" s="1">
        <v>45200</v>
      </c>
      <c r="Q42" t="s">
        <v>269</v>
      </c>
      <c r="R42" t="s">
        <v>467</v>
      </c>
      <c r="S42">
        <v>20000</v>
      </c>
      <c r="U42" t="s">
        <v>96</v>
      </c>
      <c r="V42" t="s">
        <v>415</v>
      </c>
      <c r="W42" t="s">
        <v>1570</v>
      </c>
    </row>
    <row r="43" spans="1:23" x14ac:dyDescent="0.2">
      <c r="A43" t="s">
        <v>78</v>
      </c>
      <c r="B43" t="s">
        <v>23</v>
      </c>
      <c r="C43" t="s">
        <v>24</v>
      </c>
      <c r="D43" t="s">
        <v>79</v>
      </c>
      <c r="E43" s="1">
        <v>45199</v>
      </c>
      <c r="F43" t="s">
        <v>399</v>
      </c>
      <c r="G43" t="s">
        <v>27</v>
      </c>
      <c r="H43" t="s">
        <v>28</v>
      </c>
      <c r="I43" t="s">
        <v>57</v>
      </c>
      <c r="K43" t="s">
        <v>968</v>
      </c>
      <c r="L43" t="s">
        <v>951</v>
      </c>
      <c r="M43" t="s">
        <v>565</v>
      </c>
      <c r="N43" t="s">
        <v>34</v>
      </c>
      <c r="P43" s="1">
        <v>45200</v>
      </c>
      <c r="Q43" t="s">
        <v>269</v>
      </c>
      <c r="R43" t="s">
        <v>93</v>
      </c>
      <c r="S43">
        <v>75</v>
      </c>
      <c r="U43" t="s">
        <v>96</v>
      </c>
      <c r="V43" t="s">
        <v>415</v>
      </c>
      <c r="W43" t="s">
        <v>1571</v>
      </c>
    </row>
    <row r="44" spans="1:23" x14ac:dyDescent="0.2">
      <c r="A44" t="s">
        <v>78</v>
      </c>
      <c r="B44" t="s">
        <v>23</v>
      </c>
      <c r="C44" t="s">
        <v>24</v>
      </c>
      <c r="D44" t="s">
        <v>79</v>
      </c>
      <c r="E44" s="1">
        <v>45199</v>
      </c>
      <c r="F44" t="s">
        <v>85</v>
      </c>
      <c r="G44" t="s">
        <v>27</v>
      </c>
      <c r="H44" t="s">
        <v>28</v>
      </c>
      <c r="I44" t="s">
        <v>57</v>
      </c>
      <c r="K44" t="s">
        <v>83</v>
      </c>
      <c r="L44" t="s">
        <v>970</v>
      </c>
      <c r="M44" t="s">
        <v>971</v>
      </c>
      <c r="N44" t="s">
        <v>34</v>
      </c>
      <c r="P44" s="1">
        <v>45200</v>
      </c>
      <c r="Q44" t="s">
        <v>269</v>
      </c>
      <c r="R44" t="s">
        <v>93</v>
      </c>
      <c r="S44">
        <v>75</v>
      </c>
      <c r="U44" t="s">
        <v>96</v>
      </c>
      <c r="V44" t="s">
        <v>415</v>
      </c>
      <c r="W44" t="s">
        <v>1575</v>
      </c>
    </row>
    <row r="45" spans="1:23" x14ac:dyDescent="0.2">
      <c r="A45" t="s">
        <v>78</v>
      </c>
      <c r="B45" t="s">
        <v>23</v>
      </c>
      <c r="C45" t="s">
        <v>24</v>
      </c>
      <c r="D45" t="s">
        <v>79</v>
      </c>
      <c r="E45" s="1">
        <v>45198</v>
      </c>
      <c r="F45" t="s">
        <v>789</v>
      </c>
      <c r="G45" t="s">
        <v>27</v>
      </c>
      <c r="H45" t="s">
        <v>28</v>
      </c>
      <c r="I45" t="s">
        <v>57</v>
      </c>
      <c r="K45" t="s">
        <v>94</v>
      </c>
      <c r="L45" t="s">
        <v>290</v>
      </c>
      <c r="M45" t="s">
        <v>94</v>
      </c>
      <c r="N45" t="s">
        <v>49</v>
      </c>
      <c r="O45" t="s">
        <v>808</v>
      </c>
      <c r="P45" s="1">
        <v>45200</v>
      </c>
      <c r="Q45" t="s">
        <v>269</v>
      </c>
      <c r="R45" t="s">
        <v>974</v>
      </c>
      <c r="S45">
        <v>20000</v>
      </c>
      <c r="U45" t="s">
        <v>96</v>
      </c>
      <c r="V45" t="s">
        <v>415</v>
      </c>
      <c r="W45" t="s">
        <v>1300</v>
      </c>
    </row>
    <row r="46" spans="1:23" x14ac:dyDescent="0.2">
      <c r="A46" t="s">
        <v>78</v>
      </c>
      <c r="B46" t="s">
        <v>23</v>
      </c>
      <c r="C46" t="s">
        <v>24</v>
      </c>
      <c r="D46" t="s">
        <v>79</v>
      </c>
      <c r="E46" s="1">
        <v>45198</v>
      </c>
      <c r="F46" t="s">
        <v>673</v>
      </c>
      <c r="G46" t="s">
        <v>91</v>
      </c>
      <c r="H46" t="s">
        <v>28</v>
      </c>
      <c r="I46" t="s">
        <v>57</v>
      </c>
      <c r="K46" t="s">
        <v>204</v>
      </c>
      <c r="L46" t="s">
        <v>93</v>
      </c>
      <c r="M46" t="s">
        <v>981</v>
      </c>
      <c r="N46" t="s">
        <v>34</v>
      </c>
      <c r="P46" s="1">
        <v>45200</v>
      </c>
      <c r="Q46" t="s">
        <v>269</v>
      </c>
      <c r="R46" t="s">
        <v>93</v>
      </c>
      <c r="S46">
        <v>75</v>
      </c>
      <c r="U46" t="s">
        <v>96</v>
      </c>
      <c r="V46" t="s">
        <v>415</v>
      </c>
      <c r="W46" t="s">
        <v>1580</v>
      </c>
    </row>
    <row r="47" spans="1:23" x14ac:dyDescent="0.2">
      <c r="A47" t="s">
        <v>78</v>
      </c>
      <c r="B47" t="s">
        <v>23</v>
      </c>
      <c r="C47" t="s">
        <v>24</v>
      </c>
      <c r="D47" t="s">
        <v>79</v>
      </c>
      <c r="E47" s="1">
        <v>45198</v>
      </c>
      <c r="F47" t="s">
        <v>778</v>
      </c>
      <c r="G47" t="s">
        <v>91</v>
      </c>
      <c r="H47" t="s">
        <v>28</v>
      </c>
      <c r="I47" t="s">
        <v>57</v>
      </c>
      <c r="K47" t="s">
        <v>204</v>
      </c>
      <c r="L47" t="s">
        <v>93</v>
      </c>
      <c r="M47" t="s">
        <v>94</v>
      </c>
      <c r="N47" t="s">
        <v>34</v>
      </c>
      <c r="P47" s="1">
        <v>45200</v>
      </c>
      <c r="Q47" t="s">
        <v>269</v>
      </c>
      <c r="R47" t="s">
        <v>93</v>
      </c>
      <c r="S47">
        <v>75</v>
      </c>
      <c r="U47" t="s">
        <v>96</v>
      </c>
      <c r="V47" t="s">
        <v>415</v>
      </c>
      <c r="W47" t="s">
        <v>1314</v>
      </c>
    </row>
    <row r="48" spans="1:23" x14ac:dyDescent="0.2">
      <c r="A48" t="s">
        <v>78</v>
      </c>
      <c r="B48" t="s">
        <v>23</v>
      </c>
      <c r="C48" t="s">
        <v>24</v>
      </c>
      <c r="D48" t="s">
        <v>79</v>
      </c>
      <c r="E48" s="1">
        <v>45198</v>
      </c>
      <c r="F48" t="s">
        <v>657</v>
      </c>
      <c r="G48" t="s">
        <v>91</v>
      </c>
      <c r="H48" t="s">
        <v>28</v>
      </c>
      <c r="I48" t="s">
        <v>57</v>
      </c>
      <c r="K48" t="s">
        <v>204</v>
      </c>
      <c r="L48" t="s">
        <v>93</v>
      </c>
      <c r="M48" t="s">
        <v>94</v>
      </c>
      <c r="N48" t="s">
        <v>34</v>
      </c>
      <c r="P48" s="1">
        <v>45200</v>
      </c>
      <c r="Q48" t="s">
        <v>269</v>
      </c>
      <c r="R48" t="s">
        <v>93</v>
      </c>
      <c r="S48">
        <v>75</v>
      </c>
      <c r="U48" t="s">
        <v>96</v>
      </c>
      <c r="V48" t="s">
        <v>415</v>
      </c>
      <c r="W48" t="s">
        <v>1587</v>
      </c>
    </row>
    <row r="49" spans="1:23" x14ac:dyDescent="0.2">
      <c r="A49" t="s">
        <v>78</v>
      </c>
      <c r="B49" t="s">
        <v>23</v>
      </c>
      <c r="C49" t="s">
        <v>24</v>
      </c>
      <c r="D49" t="s">
        <v>79</v>
      </c>
      <c r="E49" s="1">
        <v>45198</v>
      </c>
      <c r="F49" t="s">
        <v>399</v>
      </c>
      <c r="G49" t="s">
        <v>91</v>
      </c>
      <c r="H49" t="s">
        <v>28</v>
      </c>
      <c r="I49" t="s">
        <v>57</v>
      </c>
      <c r="K49" t="s">
        <v>204</v>
      </c>
      <c r="L49" t="s">
        <v>93</v>
      </c>
      <c r="M49" t="s">
        <v>94</v>
      </c>
      <c r="N49" t="s">
        <v>34</v>
      </c>
      <c r="P49" s="1">
        <v>45200</v>
      </c>
      <c r="Q49" t="s">
        <v>269</v>
      </c>
      <c r="R49" t="s">
        <v>93</v>
      </c>
      <c r="S49">
        <v>75</v>
      </c>
      <c r="U49" t="s">
        <v>96</v>
      </c>
      <c r="V49" t="s">
        <v>415</v>
      </c>
      <c r="W49" t="s">
        <v>1309</v>
      </c>
    </row>
    <row r="50" spans="1:23" x14ac:dyDescent="0.2">
      <c r="A50" t="s">
        <v>78</v>
      </c>
      <c r="B50" t="s">
        <v>23</v>
      </c>
      <c r="C50" t="s">
        <v>24</v>
      </c>
      <c r="D50" t="s">
        <v>79</v>
      </c>
      <c r="E50" s="1">
        <v>45198</v>
      </c>
      <c r="F50" t="s">
        <v>85</v>
      </c>
      <c r="G50" t="s">
        <v>91</v>
      </c>
      <c r="H50" t="s">
        <v>28</v>
      </c>
      <c r="I50" t="s">
        <v>57</v>
      </c>
      <c r="K50" t="s">
        <v>204</v>
      </c>
      <c r="L50" t="s">
        <v>93</v>
      </c>
      <c r="M50" t="s">
        <v>94</v>
      </c>
      <c r="N50" t="s">
        <v>34</v>
      </c>
      <c r="P50" s="1">
        <v>45200</v>
      </c>
      <c r="Q50" t="s">
        <v>269</v>
      </c>
      <c r="R50" t="s">
        <v>93</v>
      </c>
      <c r="S50">
        <v>75</v>
      </c>
      <c r="U50" t="s">
        <v>1602</v>
      </c>
      <c r="V50" t="s">
        <v>415</v>
      </c>
      <c r="W50" t="s">
        <v>1603</v>
      </c>
    </row>
    <row r="51" spans="1:23" x14ac:dyDescent="0.2">
      <c r="A51" t="s">
        <v>78</v>
      </c>
      <c r="B51" t="s">
        <v>23</v>
      </c>
      <c r="C51" t="s">
        <v>24</v>
      </c>
      <c r="D51" t="s">
        <v>79</v>
      </c>
      <c r="E51" s="1">
        <v>45198</v>
      </c>
      <c r="F51" t="s">
        <v>440</v>
      </c>
      <c r="G51" t="s">
        <v>91</v>
      </c>
      <c r="H51" t="s">
        <v>28</v>
      </c>
      <c r="I51" t="s">
        <v>57</v>
      </c>
      <c r="K51" t="s">
        <v>204</v>
      </c>
      <c r="L51" t="s">
        <v>93</v>
      </c>
      <c r="M51" t="s">
        <v>94</v>
      </c>
      <c r="N51" t="s">
        <v>34</v>
      </c>
      <c r="P51" s="1">
        <v>45199</v>
      </c>
      <c r="Q51" t="s">
        <v>440</v>
      </c>
      <c r="R51" t="s">
        <v>93</v>
      </c>
      <c r="S51">
        <v>75</v>
      </c>
      <c r="U51" t="s">
        <v>1605</v>
      </c>
      <c r="V51" t="s">
        <v>415</v>
      </c>
      <c r="W51" t="s">
        <v>1606</v>
      </c>
    </row>
    <row r="52" spans="1:23" x14ac:dyDescent="0.2">
      <c r="A52" t="s">
        <v>78</v>
      </c>
      <c r="B52" t="s">
        <v>23</v>
      </c>
      <c r="C52" t="s">
        <v>24</v>
      </c>
      <c r="D52" t="s">
        <v>79</v>
      </c>
      <c r="E52" s="1">
        <v>45198</v>
      </c>
      <c r="F52" t="s">
        <v>292</v>
      </c>
      <c r="G52" t="s">
        <v>91</v>
      </c>
      <c r="H52" t="s">
        <v>28</v>
      </c>
      <c r="I52" t="s">
        <v>57</v>
      </c>
      <c r="K52" t="s">
        <v>204</v>
      </c>
      <c r="L52" t="s">
        <v>93</v>
      </c>
      <c r="M52" t="s">
        <v>94</v>
      </c>
      <c r="N52" t="s">
        <v>34</v>
      </c>
      <c r="P52" s="1">
        <v>45200</v>
      </c>
      <c r="Q52" t="s">
        <v>269</v>
      </c>
      <c r="R52" t="s">
        <v>93</v>
      </c>
      <c r="S52">
        <v>75</v>
      </c>
      <c r="U52" t="s">
        <v>1602</v>
      </c>
      <c r="V52" t="s">
        <v>415</v>
      </c>
      <c r="W52" t="s">
        <v>1607</v>
      </c>
    </row>
    <row r="53" spans="1:23" x14ac:dyDescent="0.2">
      <c r="A53" t="s">
        <v>78</v>
      </c>
      <c r="B53" t="s">
        <v>23</v>
      </c>
      <c r="C53" t="s">
        <v>24</v>
      </c>
      <c r="D53" t="s">
        <v>54</v>
      </c>
      <c r="E53" s="1">
        <v>45198</v>
      </c>
      <c r="F53" t="s">
        <v>444</v>
      </c>
      <c r="G53" t="s">
        <v>27</v>
      </c>
      <c r="H53" t="s">
        <v>28</v>
      </c>
      <c r="I53" t="s">
        <v>57</v>
      </c>
      <c r="K53" t="s">
        <v>81</v>
      </c>
      <c r="L53" t="s">
        <v>999</v>
      </c>
      <c r="M53" t="s">
        <v>943</v>
      </c>
      <c r="N53" t="s">
        <v>49</v>
      </c>
      <c r="O53" t="s">
        <v>84</v>
      </c>
      <c r="P53" s="1">
        <v>45200</v>
      </c>
      <c r="Q53" t="s">
        <v>311</v>
      </c>
      <c r="R53" t="s">
        <v>1000</v>
      </c>
      <c r="S53">
        <v>20406000</v>
      </c>
      <c r="U53" t="s">
        <v>1613</v>
      </c>
      <c r="V53" t="s">
        <v>415</v>
      </c>
      <c r="W53" t="s">
        <v>1320</v>
      </c>
    </row>
    <row r="54" spans="1:23" x14ac:dyDescent="0.2">
      <c r="A54" t="s">
        <v>78</v>
      </c>
      <c r="B54" t="s">
        <v>23</v>
      </c>
      <c r="C54" t="s">
        <v>24</v>
      </c>
      <c r="D54" t="s">
        <v>79</v>
      </c>
      <c r="E54" s="1">
        <v>45198</v>
      </c>
      <c r="F54" t="s">
        <v>337</v>
      </c>
      <c r="G54" t="s">
        <v>91</v>
      </c>
      <c r="H54" t="s">
        <v>28</v>
      </c>
      <c r="I54" t="s">
        <v>57</v>
      </c>
      <c r="K54" t="s">
        <v>204</v>
      </c>
      <c r="L54" t="s">
        <v>290</v>
      </c>
      <c r="M54" t="s">
        <v>94</v>
      </c>
      <c r="N54" t="s">
        <v>34</v>
      </c>
      <c r="P54" s="1">
        <v>45201</v>
      </c>
      <c r="Q54" t="s">
        <v>184</v>
      </c>
      <c r="R54" t="s">
        <v>1033</v>
      </c>
      <c r="S54">
        <v>450</v>
      </c>
      <c r="U54" t="s">
        <v>1602</v>
      </c>
      <c r="V54" t="s">
        <v>415</v>
      </c>
      <c r="W54" t="s">
        <v>1621</v>
      </c>
    </row>
    <row r="55" spans="1:23" x14ac:dyDescent="0.2">
      <c r="A55" t="s">
        <v>78</v>
      </c>
      <c r="B55" t="s">
        <v>23</v>
      </c>
      <c r="C55" t="s">
        <v>24</v>
      </c>
      <c r="D55" t="s">
        <v>79</v>
      </c>
      <c r="E55" s="1">
        <v>45198</v>
      </c>
      <c r="F55" t="s">
        <v>624</v>
      </c>
      <c r="G55" t="s">
        <v>91</v>
      </c>
      <c r="H55" t="s">
        <v>28</v>
      </c>
      <c r="I55" t="s">
        <v>57</v>
      </c>
      <c r="K55" t="s">
        <v>204</v>
      </c>
      <c r="L55" t="s">
        <v>93</v>
      </c>
      <c r="M55" t="s">
        <v>94</v>
      </c>
      <c r="N55" t="s">
        <v>34</v>
      </c>
      <c r="P55" s="1">
        <v>45199</v>
      </c>
      <c r="Q55" t="s">
        <v>184</v>
      </c>
      <c r="R55" t="s">
        <v>93</v>
      </c>
      <c r="S55">
        <v>75</v>
      </c>
      <c r="U55" t="s">
        <v>1602</v>
      </c>
      <c r="V55" t="s">
        <v>415</v>
      </c>
      <c r="W55" t="s">
        <v>1623</v>
      </c>
    </row>
    <row r="56" spans="1:23" x14ac:dyDescent="0.2">
      <c r="A56" t="s">
        <v>78</v>
      </c>
      <c r="B56" t="s">
        <v>23</v>
      </c>
      <c r="C56" t="s">
        <v>24</v>
      </c>
      <c r="D56" t="s">
        <v>54</v>
      </c>
      <c r="E56" s="1">
        <v>45198</v>
      </c>
      <c r="F56" t="s">
        <v>42</v>
      </c>
      <c r="G56" t="s">
        <v>27</v>
      </c>
      <c r="H56" t="s">
        <v>28</v>
      </c>
      <c r="I56" t="s">
        <v>57</v>
      </c>
      <c r="K56" t="s">
        <v>1053</v>
      </c>
      <c r="L56" t="s">
        <v>1054</v>
      </c>
      <c r="M56" t="s">
        <v>943</v>
      </c>
      <c r="N56" t="s">
        <v>49</v>
      </c>
      <c r="O56" t="s">
        <v>1055</v>
      </c>
      <c r="P56" s="1">
        <v>45200</v>
      </c>
      <c r="Q56" t="s">
        <v>269</v>
      </c>
      <c r="R56" t="s">
        <v>1056</v>
      </c>
      <c r="S56">
        <v>90000</v>
      </c>
      <c r="U56" t="s">
        <v>1605</v>
      </c>
      <c r="V56" t="s">
        <v>415</v>
      </c>
      <c r="W56" t="s">
        <v>1625</v>
      </c>
    </row>
    <row r="57" spans="1:23" x14ac:dyDescent="0.2">
      <c r="A57" t="s">
        <v>78</v>
      </c>
      <c r="B57" t="s">
        <v>23</v>
      </c>
      <c r="C57" t="s">
        <v>24</v>
      </c>
      <c r="D57" t="s">
        <v>54</v>
      </c>
      <c r="E57" s="1">
        <v>45198</v>
      </c>
      <c r="F57" t="s">
        <v>246</v>
      </c>
      <c r="G57" t="s">
        <v>91</v>
      </c>
      <c r="H57" t="s">
        <v>28</v>
      </c>
      <c r="I57" t="s">
        <v>200</v>
      </c>
      <c r="K57" t="s">
        <v>928</v>
      </c>
      <c r="L57" t="s">
        <v>1058</v>
      </c>
      <c r="M57" t="s">
        <v>1059</v>
      </c>
      <c r="N57" t="s">
        <v>34</v>
      </c>
      <c r="P57" s="1">
        <v>45198</v>
      </c>
      <c r="Q57" t="s">
        <v>109</v>
      </c>
      <c r="R57" t="s">
        <v>951</v>
      </c>
      <c r="S57">
        <v>75</v>
      </c>
      <c r="U57" t="s">
        <v>1602</v>
      </c>
      <c r="V57" t="s">
        <v>415</v>
      </c>
      <c r="W57" t="s">
        <v>1633</v>
      </c>
    </row>
    <row r="58" spans="1:23" x14ac:dyDescent="0.2">
      <c r="A58" t="s">
        <v>78</v>
      </c>
      <c r="B58" t="s">
        <v>23</v>
      </c>
      <c r="C58" t="s">
        <v>24</v>
      </c>
      <c r="D58" t="s">
        <v>79</v>
      </c>
      <c r="E58" s="1">
        <v>45198</v>
      </c>
      <c r="F58" t="s">
        <v>399</v>
      </c>
      <c r="G58" t="s">
        <v>91</v>
      </c>
      <c r="H58" t="s">
        <v>28</v>
      </c>
      <c r="I58" t="s">
        <v>57</v>
      </c>
      <c r="K58" t="s">
        <v>204</v>
      </c>
      <c r="L58" t="s">
        <v>93</v>
      </c>
      <c r="M58" t="s">
        <v>94</v>
      </c>
      <c r="N58" t="s">
        <v>34</v>
      </c>
      <c r="P58" s="1">
        <v>45200</v>
      </c>
      <c r="Q58" t="s">
        <v>269</v>
      </c>
      <c r="R58" t="s">
        <v>93</v>
      </c>
      <c r="S58">
        <v>75</v>
      </c>
      <c r="U58" t="s">
        <v>1636</v>
      </c>
      <c r="V58" t="s">
        <v>415</v>
      </c>
      <c r="W58" t="s">
        <v>1637</v>
      </c>
    </row>
    <row r="59" spans="1:23" x14ac:dyDescent="0.2">
      <c r="A59" t="s">
        <v>78</v>
      </c>
      <c r="B59" t="s">
        <v>23</v>
      </c>
      <c r="C59" t="s">
        <v>24</v>
      </c>
      <c r="D59" t="s">
        <v>54</v>
      </c>
      <c r="E59" s="1">
        <v>45198</v>
      </c>
      <c r="F59" t="s">
        <v>216</v>
      </c>
      <c r="G59" t="s">
        <v>27</v>
      </c>
      <c r="H59" t="s">
        <v>28</v>
      </c>
      <c r="I59" t="s">
        <v>57</v>
      </c>
      <c r="K59" t="s">
        <v>1071</v>
      </c>
      <c r="L59" t="s">
        <v>965</v>
      </c>
      <c r="M59" t="s">
        <v>638</v>
      </c>
      <c r="N59" t="s">
        <v>49</v>
      </c>
      <c r="O59" t="s">
        <v>437</v>
      </c>
      <c r="P59" s="1">
        <v>45199</v>
      </c>
      <c r="Q59" t="s">
        <v>642</v>
      </c>
      <c r="R59" t="s">
        <v>1072</v>
      </c>
      <c r="S59">
        <v>694000</v>
      </c>
      <c r="U59" t="s">
        <v>1664</v>
      </c>
      <c r="V59" t="s">
        <v>415</v>
      </c>
      <c r="W59" t="s">
        <v>1665</v>
      </c>
    </row>
    <row r="60" spans="1:23" x14ac:dyDescent="0.2">
      <c r="A60" t="s">
        <v>78</v>
      </c>
      <c r="B60" t="s">
        <v>23</v>
      </c>
      <c r="C60" t="s">
        <v>24</v>
      </c>
      <c r="D60" t="s">
        <v>79</v>
      </c>
      <c r="E60" s="1">
        <v>45198</v>
      </c>
      <c r="F60" t="s">
        <v>90</v>
      </c>
      <c r="G60" t="s">
        <v>27</v>
      </c>
      <c r="H60" t="s">
        <v>28</v>
      </c>
      <c r="I60" t="s">
        <v>57</v>
      </c>
      <c r="K60" t="s">
        <v>1073</v>
      </c>
      <c r="L60" t="s">
        <v>290</v>
      </c>
      <c r="M60" t="s">
        <v>94</v>
      </c>
      <c r="N60" t="s">
        <v>49</v>
      </c>
      <c r="O60" t="s">
        <v>437</v>
      </c>
      <c r="P60" s="1">
        <v>45200</v>
      </c>
      <c r="Q60" t="s">
        <v>269</v>
      </c>
      <c r="R60" t="s">
        <v>1074</v>
      </c>
      <c r="S60">
        <v>40000</v>
      </c>
      <c r="U60" t="s">
        <v>1527</v>
      </c>
      <c r="V60" t="s">
        <v>415</v>
      </c>
      <c r="W60" t="s">
        <v>1540</v>
      </c>
    </row>
    <row r="61" spans="1:23" x14ac:dyDescent="0.2">
      <c r="A61" t="s">
        <v>78</v>
      </c>
      <c r="B61" t="s">
        <v>23</v>
      </c>
      <c r="C61" t="s">
        <v>24</v>
      </c>
      <c r="D61" t="s">
        <v>79</v>
      </c>
      <c r="E61" s="1">
        <v>45198</v>
      </c>
      <c r="F61" t="s">
        <v>90</v>
      </c>
      <c r="G61" t="s">
        <v>91</v>
      </c>
      <c r="H61" t="s">
        <v>28</v>
      </c>
      <c r="I61" t="s">
        <v>57</v>
      </c>
      <c r="K61" t="s">
        <v>204</v>
      </c>
      <c r="L61" t="s">
        <v>93</v>
      </c>
      <c r="M61" t="s">
        <v>94</v>
      </c>
      <c r="N61" t="s">
        <v>34</v>
      </c>
      <c r="P61" s="1">
        <v>45199</v>
      </c>
      <c r="Q61" t="s">
        <v>624</v>
      </c>
      <c r="R61" t="s">
        <v>93</v>
      </c>
      <c r="S61">
        <v>75</v>
      </c>
      <c r="U61" t="s">
        <v>1706</v>
      </c>
      <c r="V61" t="s">
        <v>415</v>
      </c>
      <c r="W61" t="s">
        <v>1707</v>
      </c>
    </row>
    <row r="62" spans="1:23" x14ac:dyDescent="0.2">
      <c r="A62" t="s">
        <v>78</v>
      </c>
      <c r="B62" t="s">
        <v>23</v>
      </c>
      <c r="C62" t="s">
        <v>24</v>
      </c>
      <c r="D62" t="s">
        <v>79</v>
      </c>
      <c r="E62" s="1">
        <v>45198</v>
      </c>
      <c r="F62" t="s">
        <v>249</v>
      </c>
      <c r="G62" t="s">
        <v>27</v>
      </c>
      <c r="H62" t="s">
        <v>28</v>
      </c>
      <c r="I62" t="s">
        <v>57</v>
      </c>
      <c r="K62" t="s">
        <v>94</v>
      </c>
      <c r="L62" t="s">
        <v>290</v>
      </c>
      <c r="M62" t="s">
        <v>94</v>
      </c>
      <c r="N62" t="s">
        <v>49</v>
      </c>
      <c r="O62" t="s">
        <v>437</v>
      </c>
      <c r="P62" s="1">
        <v>45200</v>
      </c>
      <c r="Q62" t="s">
        <v>269</v>
      </c>
      <c r="R62" t="s">
        <v>1090</v>
      </c>
      <c r="S62">
        <v>450000</v>
      </c>
      <c r="U62" t="s">
        <v>1708</v>
      </c>
      <c r="V62" t="s">
        <v>415</v>
      </c>
      <c r="W62" t="s">
        <v>1713</v>
      </c>
    </row>
    <row r="63" spans="1:23" x14ac:dyDescent="0.2">
      <c r="A63" t="s">
        <v>78</v>
      </c>
      <c r="B63" t="s">
        <v>23</v>
      </c>
      <c r="C63" t="s">
        <v>24</v>
      </c>
      <c r="D63" t="s">
        <v>79</v>
      </c>
      <c r="E63" s="1">
        <v>45198</v>
      </c>
      <c r="F63" t="s">
        <v>399</v>
      </c>
      <c r="G63" t="s">
        <v>27</v>
      </c>
      <c r="H63" t="s">
        <v>28</v>
      </c>
      <c r="I63" t="s">
        <v>57</v>
      </c>
      <c r="K63" t="s">
        <v>94</v>
      </c>
      <c r="L63" t="s">
        <v>1054</v>
      </c>
      <c r="M63" t="s">
        <v>94</v>
      </c>
      <c r="N63" t="s">
        <v>49</v>
      </c>
      <c r="O63" t="s">
        <v>808</v>
      </c>
      <c r="P63" s="1">
        <v>45200</v>
      </c>
      <c r="Q63" t="s">
        <v>269</v>
      </c>
      <c r="R63" t="s">
        <v>467</v>
      </c>
      <c r="S63">
        <v>20000</v>
      </c>
      <c r="U63" t="s">
        <v>1708</v>
      </c>
      <c r="V63" t="s">
        <v>415</v>
      </c>
      <c r="W63" t="s">
        <v>1720</v>
      </c>
    </row>
    <row r="64" spans="1:23" x14ac:dyDescent="0.2">
      <c r="A64" t="s">
        <v>78</v>
      </c>
      <c r="B64" t="s">
        <v>23</v>
      </c>
      <c r="C64" t="s">
        <v>24</v>
      </c>
      <c r="D64" t="s">
        <v>79</v>
      </c>
      <c r="E64" s="1">
        <v>45198</v>
      </c>
      <c r="F64" t="s">
        <v>375</v>
      </c>
      <c r="G64" t="s">
        <v>91</v>
      </c>
      <c r="H64" t="s">
        <v>28</v>
      </c>
      <c r="I64" t="s">
        <v>57</v>
      </c>
      <c r="K64" t="s">
        <v>204</v>
      </c>
      <c r="L64" t="s">
        <v>93</v>
      </c>
      <c r="M64" t="s">
        <v>94</v>
      </c>
      <c r="N64" t="s">
        <v>34</v>
      </c>
      <c r="P64" s="1">
        <v>45200</v>
      </c>
      <c r="Q64" t="s">
        <v>269</v>
      </c>
      <c r="R64" t="s">
        <v>93</v>
      </c>
      <c r="S64">
        <v>75</v>
      </c>
      <c r="U64" t="s">
        <v>1729</v>
      </c>
      <c r="V64" t="s">
        <v>415</v>
      </c>
      <c r="W64" t="s">
        <v>1730</v>
      </c>
    </row>
    <row r="65" spans="1:23" x14ac:dyDescent="0.2">
      <c r="A65" t="s">
        <v>78</v>
      </c>
      <c r="B65" t="s">
        <v>23</v>
      </c>
      <c r="C65" t="s">
        <v>24</v>
      </c>
      <c r="D65" t="s">
        <v>79</v>
      </c>
      <c r="E65" s="1">
        <v>45198</v>
      </c>
      <c r="F65" t="s">
        <v>311</v>
      </c>
      <c r="G65" t="s">
        <v>43</v>
      </c>
      <c r="H65" t="s">
        <v>28</v>
      </c>
      <c r="I65" t="s">
        <v>57</v>
      </c>
      <c r="K65" t="s">
        <v>94</v>
      </c>
      <c r="L65" t="s">
        <v>112</v>
      </c>
      <c r="M65" t="s">
        <v>112</v>
      </c>
      <c r="N65" t="s">
        <v>49</v>
      </c>
      <c r="O65" t="s">
        <v>291</v>
      </c>
      <c r="P65" s="1">
        <v>45199</v>
      </c>
      <c r="Q65" t="s">
        <v>462</v>
      </c>
      <c r="R65" t="s">
        <v>1102</v>
      </c>
      <c r="S65">
        <v>454000</v>
      </c>
      <c r="U65" t="s">
        <v>1734</v>
      </c>
      <c r="V65" t="s">
        <v>415</v>
      </c>
      <c r="W65" t="s">
        <v>1540</v>
      </c>
    </row>
    <row r="66" spans="1:23" x14ac:dyDescent="0.2">
      <c r="A66" t="s">
        <v>78</v>
      </c>
      <c r="B66" t="s">
        <v>23</v>
      </c>
      <c r="C66" t="s">
        <v>24</v>
      </c>
      <c r="D66" t="s">
        <v>79</v>
      </c>
      <c r="E66" s="1">
        <v>45198</v>
      </c>
      <c r="F66" t="s">
        <v>337</v>
      </c>
      <c r="G66" t="s">
        <v>91</v>
      </c>
      <c r="H66" t="s">
        <v>28</v>
      </c>
      <c r="I66" t="s">
        <v>57</v>
      </c>
      <c r="K66" t="s">
        <v>204</v>
      </c>
      <c r="L66" t="s">
        <v>93</v>
      </c>
      <c r="M66" t="s">
        <v>94</v>
      </c>
      <c r="N66" t="s">
        <v>34</v>
      </c>
      <c r="P66" s="1">
        <v>45199</v>
      </c>
      <c r="Q66" t="s">
        <v>306</v>
      </c>
      <c r="R66" t="s">
        <v>93</v>
      </c>
      <c r="S66">
        <v>75</v>
      </c>
      <c r="U66" t="s">
        <v>1766</v>
      </c>
      <c r="V66" t="s">
        <v>415</v>
      </c>
      <c r="W66" t="s">
        <v>1767</v>
      </c>
    </row>
    <row r="67" spans="1:23" x14ac:dyDescent="0.2">
      <c r="A67" t="s">
        <v>78</v>
      </c>
      <c r="B67" t="s">
        <v>23</v>
      </c>
      <c r="C67" t="s">
        <v>24</v>
      </c>
      <c r="D67" t="s">
        <v>79</v>
      </c>
      <c r="E67" s="1">
        <v>45198</v>
      </c>
      <c r="F67" t="s">
        <v>440</v>
      </c>
      <c r="G67" t="s">
        <v>27</v>
      </c>
      <c r="H67" t="s">
        <v>28</v>
      </c>
      <c r="I67" t="s">
        <v>57</v>
      </c>
      <c r="K67" t="s">
        <v>1115</v>
      </c>
      <c r="L67" t="s">
        <v>290</v>
      </c>
      <c r="M67" t="s">
        <v>94</v>
      </c>
      <c r="N67" t="s">
        <v>49</v>
      </c>
      <c r="O67" t="s">
        <v>437</v>
      </c>
      <c r="P67" s="1">
        <v>45200</v>
      </c>
      <c r="Q67" t="s">
        <v>269</v>
      </c>
      <c r="R67" t="s">
        <v>1074</v>
      </c>
      <c r="S67">
        <v>40000</v>
      </c>
      <c r="U67" t="s">
        <v>2094</v>
      </c>
      <c r="V67" t="s">
        <v>415</v>
      </c>
      <c r="W67" t="s">
        <v>2095</v>
      </c>
    </row>
    <row r="68" spans="1:23" x14ac:dyDescent="0.2">
      <c r="A68" t="s">
        <v>78</v>
      </c>
      <c r="B68" t="s">
        <v>23</v>
      </c>
      <c r="C68" t="s">
        <v>24</v>
      </c>
      <c r="D68" t="s">
        <v>54</v>
      </c>
      <c r="E68" s="1">
        <v>45194</v>
      </c>
      <c r="F68" t="s">
        <v>662</v>
      </c>
      <c r="G68" t="s">
        <v>91</v>
      </c>
      <c r="H68" t="s">
        <v>28</v>
      </c>
      <c r="I68" t="s">
        <v>57</v>
      </c>
      <c r="K68" t="s">
        <v>937</v>
      </c>
      <c r="L68" t="s">
        <v>93</v>
      </c>
      <c r="M68" t="s">
        <v>513</v>
      </c>
      <c r="N68" t="s">
        <v>34</v>
      </c>
      <c r="P68" s="1">
        <v>45195</v>
      </c>
      <c r="Q68" t="s">
        <v>511</v>
      </c>
      <c r="R68" t="s">
        <v>93</v>
      </c>
      <c r="S68">
        <v>75</v>
      </c>
      <c r="U68" t="s">
        <v>2097</v>
      </c>
      <c r="V68" t="s">
        <v>415</v>
      </c>
      <c r="W68" t="s">
        <v>2098</v>
      </c>
    </row>
    <row r="69" spans="1:23" x14ac:dyDescent="0.2">
      <c r="A69" t="s">
        <v>78</v>
      </c>
      <c r="B69" t="s">
        <v>23</v>
      </c>
      <c r="C69" t="s">
        <v>24</v>
      </c>
      <c r="D69" t="s">
        <v>79</v>
      </c>
      <c r="E69" s="1">
        <v>45194</v>
      </c>
      <c r="F69" t="s">
        <v>109</v>
      </c>
      <c r="G69" t="s">
        <v>27</v>
      </c>
      <c r="H69" t="s">
        <v>28</v>
      </c>
      <c r="I69" t="s">
        <v>57</v>
      </c>
      <c r="K69" t="s">
        <v>94</v>
      </c>
      <c r="L69" t="s">
        <v>1143</v>
      </c>
      <c r="M69" t="s">
        <v>94</v>
      </c>
      <c r="N69" t="s">
        <v>49</v>
      </c>
      <c r="O69" t="s">
        <v>1144</v>
      </c>
      <c r="P69" s="1">
        <v>45195</v>
      </c>
      <c r="Q69" t="s">
        <v>511</v>
      </c>
      <c r="R69" t="s">
        <v>467</v>
      </c>
      <c r="S69">
        <v>20000</v>
      </c>
      <c r="U69" t="s">
        <v>2110</v>
      </c>
      <c r="V69" t="s">
        <v>415</v>
      </c>
      <c r="W69" t="s">
        <v>2111</v>
      </c>
    </row>
    <row r="70" spans="1:23" x14ac:dyDescent="0.2">
      <c r="A70" t="s">
        <v>78</v>
      </c>
      <c r="B70" t="s">
        <v>23</v>
      </c>
      <c r="C70" t="s">
        <v>24</v>
      </c>
      <c r="D70" t="s">
        <v>79</v>
      </c>
      <c r="E70" s="1">
        <v>45194</v>
      </c>
      <c r="F70" t="s">
        <v>328</v>
      </c>
      <c r="G70" t="s">
        <v>27</v>
      </c>
      <c r="H70" t="s">
        <v>28</v>
      </c>
      <c r="I70" t="s">
        <v>57</v>
      </c>
      <c r="J70" t="s">
        <v>268</v>
      </c>
      <c r="K70" t="s">
        <v>94</v>
      </c>
      <c r="L70" t="s">
        <v>290</v>
      </c>
      <c r="M70" t="s">
        <v>94</v>
      </c>
      <c r="N70" t="s">
        <v>34</v>
      </c>
      <c r="P70" s="1">
        <v>45195</v>
      </c>
      <c r="Q70" t="s">
        <v>394</v>
      </c>
      <c r="R70" t="s">
        <v>414</v>
      </c>
      <c r="S70">
        <v>40000</v>
      </c>
      <c r="U70" t="s">
        <v>2114</v>
      </c>
      <c r="V70" t="s">
        <v>415</v>
      </c>
      <c r="W70" t="s">
        <v>2115</v>
      </c>
    </row>
    <row r="71" spans="1:23" x14ac:dyDescent="0.2">
      <c r="A71" t="s">
        <v>78</v>
      </c>
      <c r="B71" t="s">
        <v>23</v>
      </c>
      <c r="C71" t="s">
        <v>24</v>
      </c>
      <c r="D71" t="s">
        <v>79</v>
      </c>
      <c r="E71" s="1">
        <v>45194</v>
      </c>
      <c r="F71" t="s">
        <v>328</v>
      </c>
      <c r="G71" t="s">
        <v>27</v>
      </c>
      <c r="H71" t="s">
        <v>28</v>
      </c>
      <c r="I71" t="s">
        <v>57</v>
      </c>
      <c r="K71" t="s">
        <v>937</v>
      </c>
      <c r="L71" t="s">
        <v>436</v>
      </c>
      <c r="M71" t="s">
        <v>513</v>
      </c>
      <c r="N71" t="s">
        <v>49</v>
      </c>
      <c r="O71" t="s">
        <v>1146</v>
      </c>
      <c r="P71" s="1">
        <v>45195</v>
      </c>
      <c r="Q71" t="s">
        <v>229</v>
      </c>
      <c r="R71" t="s">
        <v>467</v>
      </c>
      <c r="S71">
        <v>20000</v>
      </c>
      <c r="U71" t="s">
        <v>2123</v>
      </c>
      <c r="V71" t="s">
        <v>415</v>
      </c>
      <c r="W71" t="s">
        <v>2124</v>
      </c>
    </row>
    <row r="72" spans="1:23" x14ac:dyDescent="0.2">
      <c r="A72" t="s">
        <v>78</v>
      </c>
      <c r="B72" t="s">
        <v>23</v>
      </c>
      <c r="C72" t="s">
        <v>24</v>
      </c>
      <c r="D72" t="s">
        <v>54</v>
      </c>
      <c r="E72" s="1">
        <v>45194</v>
      </c>
      <c r="F72" t="s">
        <v>337</v>
      </c>
      <c r="G72" t="s">
        <v>91</v>
      </c>
      <c r="H72" t="s">
        <v>28</v>
      </c>
      <c r="I72" t="s">
        <v>57</v>
      </c>
      <c r="K72" t="s">
        <v>937</v>
      </c>
      <c r="L72" t="s">
        <v>93</v>
      </c>
      <c r="M72" t="s">
        <v>94</v>
      </c>
      <c r="N72" t="s">
        <v>34</v>
      </c>
      <c r="P72" s="1">
        <v>45195</v>
      </c>
      <c r="Q72" t="s">
        <v>130</v>
      </c>
      <c r="R72" t="s">
        <v>93</v>
      </c>
      <c r="S72">
        <v>75</v>
      </c>
      <c r="U72" t="s">
        <v>2097</v>
      </c>
      <c r="V72" t="s">
        <v>415</v>
      </c>
      <c r="W72" t="s">
        <v>2125</v>
      </c>
    </row>
    <row r="73" spans="1:23" x14ac:dyDescent="0.2">
      <c r="A73" t="s">
        <v>78</v>
      </c>
      <c r="B73" t="s">
        <v>23</v>
      </c>
      <c r="C73" t="s">
        <v>24</v>
      </c>
      <c r="D73" t="s">
        <v>79</v>
      </c>
      <c r="E73" s="1">
        <v>45194</v>
      </c>
      <c r="F73" t="s">
        <v>1154</v>
      </c>
      <c r="G73" t="s">
        <v>43</v>
      </c>
      <c r="H73" t="s">
        <v>28</v>
      </c>
      <c r="I73" t="s">
        <v>57</v>
      </c>
      <c r="K73" t="s">
        <v>71</v>
      </c>
      <c r="L73" t="s">
        <v>1155</v>
      </c>
      <c r="M73" t="s">
        <v>154</v>
      </c>
      <c r="N73" t="s">
        <v>34</v>
      </c>
      <c r="P73" s="1">
        <v>45195</v>
      </c>
      <c r="Q73" t="s">
        <v>394</v>
      </c>
      <c r="R73" t="s">
        <v>1156</v>
      </c>
      <c r="S73">
        <v>523200</v>
      </c>
      <c r="U73" t="s">
        <v>2463</v>
      </c>
      <c r="V73" t="s">
        <v>415</v>
      </c>
      <c r="W73" t="s">
        <v>2464</v>
      </c>
    </row>
    <row r="74" spans="1:23" x14ac:dyDescent="0.2">
      <c r="A74" t="s">
        <v>78</v>
      </c>
      <c r="B74" t="s">
        <v>23</v>
      </c>
      <c r="C74" t="s">
        <v>24</v>
      </c>
      <c r="D74" t="s">
        <v>54</v>
      </c>
      <c r="E74" s="1">
        <v>45194</v>
      </c>
      <c r="F74" t="s">
        <v>337</v>
      </c>
      <c r="G74" t="s">
        <v>91</v>
      </c>
      <c r="H74" t="s">
        <v>28</v>
      </c>
      <c r="I74" t="s">
        <v>57</v>
      </c>
      <c r="K74" t="s">
        <v>937</v>
      </c>
      <c r="L74" t="s">
        <v>93</v>
      </c>
      <c r="M74" t="s">
        <v>94</v>
      </c>
      <c r="N74" t="s">
        <v>34</v>
      </c>
      <c r="P74" s="1">
        <v>45194</v>
      </c>
      <c r="Q74" t="s">
        <v>254</v>
      </c>
      <c r="R74" t="s">
        <v>93</v>
      </c>
      <c r="S74">
        <v>75</v>
      </c>
      <c r="U74" t="s">
        <v>2467</v>
      </c>
      <c r="V74" t="s">
        <v>415</v>
      </c>
      <c r="W74" t="s">
        <v>2464</v>
      </c>
    </row>
    <row r="75" spans="1:23" x14ac:dyDescent="0.2">
      <c r="A75" t="s">
        <v>78</v>
      </c>
      <c r="B75" t="s">
        <v>23</v>
      </c>
      <c r="C75" t="s">
        <v>24</v>
      </c>
      <c r="D75" t="s">
        <v>79</v>
      </c>
      <c r="E75" s="1">
        <v>45194</v>
      </c>
      <c r="F75" t="s">
        <v>328</v>
      </c>
      <c r="G75" t="s">
        <v>27</v>
      </c>
      <c r="H75" t="s">
        <v>28</v>
      </c>
      <c r="I75" t="s">
        <v>57</v>
      </c>
      <c r="J75" t="s">
        <v>268</v>
      </c>
      <c r="K75" t="s">
        <v>937</v>
      </c>
      <c r="L75" t="s">
        <v>93</v>
      </c>
      <c r="M75" t="s">
        <v>33</v>
      </c>
      <c r="N75" t="s">
        <v>49</v>
      </c>
      <c r="O75" t="s">
        <v>437</v>
      </c>
      <c r="P75" s="1">
        <v>45195</v>
      </c>
      <c r="Q75" t="s">
        <v>511</v>
      </c>
      <c r="R75" t="s">
        <v>467</v>
      </c>
      <c r="S75">
        <v>20000</v>
      </c>
      <c r="U75" t="s">
        <v>2503</v>
      </c>
      <c r="V75" t="s">
        <v>415</v>
      </c>
      <c r="W75" t="s">
        <v>2504</v>
      </c>
    </row>
    <row r="76" spans="1:23" x14ac:dyDescent="0.2">
      <c r="A76" t="s">
        <v>78</v>
      </c>
      <c r="B76" t="s">
        <v>23</v>
      </c>
      <c r="C76" t="s">
        <v>24</v>
      </c>
      <c r="D76" t="s">
        <v>79</v>
      </c>
      <c r="E76" s="1">
        <v>45194</v>
      </c>
      <c r="F76" t="s">
        <v>328</v>
      </c>
      <c r="G76" t="s">
        <v>91</v>
      </c>
      <c r="H76" t="s">
        <v>28</v>
      </c>
      <c r="I76" t="s">
        <v>57</v>
      </c>
      <c r="K76" t="s">
        <v>937</v>
      </c>
      <c r="L76" t="s">
        <v>93</v>
      </c>
      <c r="M76" t="s">
        <v>94</v>
      </c>
      <c r="N76" t="s">
        <v>34</v>
      </c>
      <c r="P76" s="1">
        <v>45194</v>
      </c>
      <c r="Q76" t="s">
        <v>1160</v>
      </c>
      <c r="R76" t="s">
        <v>93</v>
      </c>
      <c r="S76">
        <v>75</v>
      </c>
      <c r="U76" t="s">
        <v>2524</v>
      </c>
      <c r="V76" t="s">
        <v>415</v>
      </c>
      <c r="W76" t="s">
        <v>2525</v>
      </c>
    </row>
    <row r="77" spans="1:23" x14ac:dyDescent="0.2">
      <c r="A77" t="s">
        <v>78</v>
      </c>
      <c r="B77" t="s">
        <v>23</v>
      </c>
      <c r="C77" t="s">
        <v>24</v>
      </c>
      <c r="D77" t="s">
        <v>79</v>
      </c>
      <c r="E77" s="1">
        <v>45194</v>
      </c>
      <c r="F77" t="s">
        <v>624</v>
      </c>
      <c r="G77" t="s">
        <v>91</v>
      </c>
      <c r="H77" t="s">
        <v>28</v>
      </c>
      <c r="I77" t="s">
        <v>57</v>
      </c>
      <c r="K77" t="s">
        <v>937</v>
      </c>
      <c r="L77" t="s">
        <v>93</v>
      </c>
      <c r="M77" t="s">
        <v>94</v>
      </c>
      <c r="N77" t="s">
        <v>34</v>
      </c>
      <c r="P77" s="1">
        <v>45194</v>
      </c>
      <c r="Q77" t="s">
        <v>254</v>
      </c>
      <c r="R77" t="s">
        <v>93</v>
      </c>
      <c r="S77">
        <v>75</v>
      </c>
      <c r="U77" t="s">
        <v>2567</v>
      </c>
      <c r="V77" t="s">
        <v>415</v>
      </c>
      <c r="W77" t="s">
        <v>2568</v>
      </c>
    </row>
    <row r="78" spans="1:23" x14ac:dyDescent="0.2">
      <c r="A78" t="s">
        <v>78</v>
      </c>
      <c r="B78" t="s">
        <v>23</v>
      </c>
      <c r="C78" t="s">
        <v>24</v>
      </c>
      <c r="D78" t="s">
        <v>79</v>
      </c>
      <c r="E78" s="1">
        <v>45194</v>
      </c>
      <c r="F78" t="s">
        <v>168</v>
      </c>
      <c r="G78" t="s">
        <v>91</v>
      </c>
      <c r="H78" t="s">
        <v>28</v>
      </c>
      <c r="I78" t="s">
        <v>57</v>
      </c>
      <c r="K78" t="s">
        <v>937</v>
      </c>
      <c r="L78" t="s">
        <v>93</v>
      </c>
      <c r="M78" t="s">
        <v>94</v>
      </c>
      <c r="N78" t="s">
        <v>34</v>
      </c>
      <c r="P78" s="1">
        <v>45194</v>
      </c>
      <c r="Q78" t="s">
        <v>1160</v>
      </c>
      <c r="R78" t="s">
        <v>93</v>
      </c>
      <c r="S78">
        <v>75</v>
      </c>
      <c r="U78" t="s">
        <v>2621</v>
      </c>
      <c r="V78" t="s">
        <v>415</v>
      </c>
      <c r="W78" t="s">
        <v>2622</v>
      </c>
    </row>
    <row r="79" spans="1:23" x14ac:dyDescent="0.2">
      <c r="A79" t="s">
        <v>78</v>
      </c>
      <c r="B79" t="s">
        <v>23</v>
      </c>
      <c r="C79" t="s">
        <v>24</v>
      </c>
      <c r="D79" t="s">
        <v>54</v>
      </c>
      <c r="E79" s="1">
        <v>45194</v>
      </c>
      <c r="F79" t="s">
        <v>160</v>
      </c>
      <c r="G79" t="s">
        <v>27</v>
      </c>
      <c r="H79" t="s">
        <v>28</v>
      </c>
      <c r="I79" t="s">
        <v>57</v>
      </c>
      <c r="K79" t="s">
        <v>1172</v>
      </c>
      <c r="L79" t="s">
        <v>965</v>
      </c>
      <c r="M79" t="s">
        <v>1173</v>
      </c>
      <c r="N79" t="s">
        <v>49</v>
      </c>
      <c r="O79" t="s">
        <v>437</v>
      </c>
      <c r="P79" s="1">
        <v>45195</v>
      </c>
      <c r="Q79" t="s">
        <v>768</v>
      </c>
      <c r="R79" t="s">
        <v>1174</v>
      </c>
      <c r="S79">
        <v>10806000</v>
      </c>
      <c r="U79" t="s">
        <v>2641</v>
      </c>
      <c r="V79" t="s">
        <v>415</v>
      </c>
      <c r="W79" t="s">
        <v>2525</v>
      </c>
    </row>
    <row r="80" spans="1:23" x14ac:dyDescent="0.2">
      <c r="A80" t="s">
        <v>1581</v>
      </c>
      <c r="B80" t="s">
        <v>23</v>
      </c>
      <c r="C80" t="s">
        <v>24</v>
      </c>
      <c r="D80" t="s">
        <v>273</v>
      </c>
      <c r="E80" s="1">
        <v>45128</v>
      </c>
      <c r="F80" t="s">
        <v>195</v>
      </c>
      <c r="G80" t="s">
        <v>55</v>
      </c>
      <c r="H80" t="s">
        <v>28</v>
      </c>
      <c r="I80" t="s">
        <v>44</v>
      </c>
      <c r="J80" t="s">
        <v>1582</v>
      </c>
      <c r="K80" t="s">
        <v>1583</v>
      </c>
      <c r="L80" t="s">
        <v>1584</v>
      </c>
      <c r="M80" t="s">
        <v>1585</v>
      </c>
      <c r="N80" t="s">
        <v>34</v>
      </c>
      <c r="P80" s="10">
        <v>45128</v>
      </c>
      <c r="Q80" s="21" t="s">
        <v>95</v>
      </c>
      <c r="R80" t="s">
        <v>1584</v>
      </c>
      <c r="S80">
        <v>4000</v>
      </c>
      <c r="V80" t="s">
        <v>415</v>
      </c>
      <c r="W80" t="s">
        <v>1586</v>
      </c>
    </row>
    <row r="81" spans="1:23" x14ac:dyDescent="0.2">
      <c r="E81" s="1"/>
      <c r="P81" s="1"/>
      <c r="T81">
        <f>SUM(S12:S80)</f>
        <v>75791325</v>
      </c>
    </row>
    <row r="82" spans="1:23" x14ac:dyDescent="0.2">
      <c r="E82" s="1"/>
      <c r="P82" s="1"/>
    </row>
    <row r="83" spans="1:23" x14ac:dyDescent="0.2">
      <c r="E83" s="1"/>
      <c r="P83" s="1"/>
    </row>
    <row r="84" spans="1:23" x14ac:dyDescent="0.2">
      <c r="A84" t="s">
        <v>78</v>
      </c>
      <c r="B84" t="s">
        <v>23</v>
      </c>
      <c r="C84" t="s">
        <v>24</v>
      </c>
      <c r="D84" t="s">
        <v>79</v>
      </c>
      <c r="E84" s="1">
        <v>45194</v>
      </c>
      <c r="F84" t="s">
        <v>328</v>
      </c>
      <c r="G84" t="s">
        <v>91</v>
      </c>
      <c r="H84" t="s">
        <v>28</v>
      </c>
      <c r="I84" t="s">
        <v>57</v>
      </c>
      <c r="K84" t="s">
        <v>937</v>
      </c>
      <c r="L84" t="s">
        <v>93</v>
      </c>
      <c r="M84" t="s">
        <v>513</v>
      </c>
      <c r="N84" t="s">
        <v>34</v>
      </c>
      <c r="P84" s="1">
        <v>45194</v>
      </c>
      <c r="Q84" t="s">
        <v>1160</v>
      </c>
      <c r="R84" t="s">
        <v>93</v>
      </c>
      <c r="S84">
        <v>75</v>
      </c>
      <c r="U84" t="s">
        <v>294</v>
      </c>
      <c r="V84" t="s">
        <v>295</v>
      </c>
      <c r="W84" t="s">
        <v>296</v>
      </c>
    </row>
    <row r="85" spans="1:23" x14ac:dyDescent="0.2">
      <c r="A85" t="s">
        <v>78</v>
      </c>
      <c r="B85" t="s">
        <v>23</v>
      </c>
      <c r="C85" t="s">
        <v>24</v>
      </c>
      <c r="D85" t="s">
        <v>54</v>
      </c>
      <c r="E85" s="1">
        <v>45194</v>
      </c>
      <c r="F85" t="s">
        <v>337</v>
      </c>
      <c r="G85" t="s">
        <v>91</v>
      </c>
      <c r="H85" t="s">
        <v>28</v>
      </c>
      <c r="I85" t="s">
        <v>57</v>
      </c>
      <c r="K85" t="s">
        <v>937</v>
      </c>
      <c r="L85" t="s">
        <v>93</v>
      </c>
      <c r="M85" t="s">
        <v>513</v>
      </c>
      <c r="N85" t="s">
        <v>34</v>
      </c>
      <c r="P85" s="1">
        <v>45194</v>
      </c>
      <c r="Q85" t="s">
        <v>254</v>
      </c>
      <c r="R85" t="s">
        <v>93</v>
      </c>
      <c r="S85">
        <v>75</v>
      </c>
      <c r="U85" t="s">
        <v>410</v>
      </c>
      <c r="V85" t="s">
        <v>295</v>
      </c>
      <c r="W85" t="s">
        <v>411</v>
      </c>
    </row>
    <row r="86" spans="1:23" x14ac:dyDescent="0.2">
      <c r="A86" t="s">
        <v>78</v>
      </c>
      <c r="B86" t="s">
        <v>23</v>
      </c>
      <c r="C86" t="s">
        <v>24</v>
      </c>
      <c r="D86" t="s">
        <v>79</v>
      </c>
      <c r="E86" s="1">
        <v>45194</v>
      </c>
      <c r="F86" t="s">
        <v>168</v>
      </c>
      <c r="G86" t="s">
        <v>91</v>
      </c>
      <c r="H86" t="s">
        <v>28</v>
      </c>
      <c r="I86" t="s">
        <v>57</v>
      </c>
      <c r="K86" t="s">
        <v>937</v>
      </c>
      <c r="L86" t="s">
        <v>93</v>
      </c>
      <c r="M86" t="s">
        <v>94</v>
      </c>
      <c r="N86" t="s">
        <v>34</v>
      </c>
      <c r="P86" s="1">
        <v>45194</v>
      </c>
      <c r="Q86" t="s">
        <v>1160</v>
      </c>
      <c r="R86" t="s">
        <v>93</v>
      </c>
      <c r="S86">
        <v>75</v>
      </c>
      <c r="U86" t="s">
        <v>96</v>
      </c>
      <c r="V86" t="s">
        <v>295</v>
      </c>
      <c r="W86" t="s">
        <v>468</v>
      </c>
    </row>
    <row r="87" spans="1:23" x14ac:dyDescent="0.2">
      <c r="A87" t="s">
        <v>78</v>
      </c>
      <c r="B87" t="s">
        <v>23</v>
      </c>
      <c r="C87" t="s">
        <v>24</v>
      </c>
      <c r="D87" t="s">
        <v>54</v>
      </c>
      <c r="E87" s="1">
        <v>45194</v>
      </c>
      <c r="F87" t="s">
        <v>337</v>
      </c>
      <c r="G87" t="s">
        <v>91</v>
      </c>
      <c r="H87" t="s">
        <v>28</v>
      </c>
      <c r="I87" t="s">
        <v>57</v>
      </c>
      <c r="K87" t="s">
        <v>937</v>
      </c>
      <c r="L87" t="s">
        <v>93</v>
      </c>
      <c r="M87" t="s">
        <v>94</v>
      </c>
      <c r="N87" t="s">
        <v>34</v>
      </c>
      <c r="P87" s="1">
        <v>45194</v>
      </c>
      <c r="Q87" t="s">
        <v>254</v>
      </c>
      <c r="R87" t="s">
        <v>93</v>
      </c>
      <c r="S87">
        <v>75</v>
      </c>
      <c r="U87" t="s">
        <v>270</v>
      </c>
      <c r="V87" t="s">
        <v>295</v>
      </c>
      <c r="W87" t="s">
        <v>296</v>
      </c>
    </row>
    <row r="88" spans="1:23" x14ac:dyDescent="0.2">
      <c r="A88" t="s">
        <v>78</v>
      </c>
      <c r="B88" t="s">
        <v>23</v>
      </c>
      <c r="C88" t="s">
        <v>24</v>
      </c>
      <c r="D88" t="s">
        <v>54</v>
      </c>
      <c r="E88" s="1">
        <v>45194</v>
      </c>
      <c r="F88" t="s">
        <v>394</v>
      </c>
      <c r="G88" t="s">
        <v>27</v>
      </c>
      <c r="H88" t="s">
        <v>28</v>
      </c>
      <c r="I88" t="s">
        <v>57</v>
      </c>
      <c r="K88" t="s">
        <v>1180</v>
      </c>
      <c r="L88" t="s">
        <v>965</v>
      </c>
      <c r="M88" t="s">
        <v>81</v>
      </c>
      <c r="N88" t="s">
        <v>49</v>
      </c>
      <c r="O88" t="s">
        <v>155</v>
      </c>
      <c r="P88" s="1">
        <v>45202</v>
      </c>
      <c r="Q88" t="s">
        <v>409</v>
      </c>
      <c r="R88" t="s">
        <v>1181</v>
      </c>
      <c r="S88">
        <v>60131000</v>
      </c>
      <c r="U88" t="s">
        <v>753</v>
      </c>
      <c r="V88" t="s">
        <v>295</v>
      </c>
      <c r="W88" t="s">
        <v>754</v>
      </c>
    </row>
    <row r="89" spans="1:23" x14ac:dyDescent="0.2">
      <c r="A89" t="s">
        <v>78</v>
      </c>
      <c r="B89" t="s">
        <v>23</v>
      </c>
      <c r="C89" t="s">
        <v>24</v>
      </c>
      <c r="D89" t="s">
        <v>79</v>
      </c>
      <c r="E89" s="1">
        <v>45194</v>
      </c>
      <c r="F89" t="s">
        <v>36</v>
      </c>
      <c r="G89" t="s">
        <v>91</v>
      </c>
      <c r="H89" t="s">
        <v>28</v>
      </c>
      <c r="I89" t="s">
        <v>57</v>
      </c>
      <c r="K89" t="s">
        <v>92</v>
      </c>
      <c r="L89" t="s">
        <v>93</v>
      </c>
      <c r="M89" t="s">
        <v>94</v>
      </c>
      <c r="N89" t="s">
        <v>34</v>
      </c>
      <c r="P89" s="1">
        <v>45194</v>
      </c>
      <c r="Q89" t="s">
        <v>1160</v>
      </c>
      <c r="R89" t="s">
        <v>93</v>
      </c>
      <c r="S89">
        <v>75</v>
      </c>
      <c r="U89" t="s">
        <v>96</v>
      </c>
      <c r="V89" t="s">
        <v>295</v>
      </c>
      <c r="W89" t="s">
        <v>961</v>
      </c>
    </row>
    <row r="90" spans="1:23" x14ac:dyDescent="0.2">
      <c r="A90" t="s">
        <v>78</v>
      </c>
      <c r="B90" t="s">
        <v>23</v>
      </c>
      <c r="C90" t="s">
        <v>24</v>
      </c>
      <c r="D90" t="s">
        <v>79</v>
      </c>
      <c r="E90" s="1">
        <v>45194</v>
      </c>
      <c r="F90" t="s">
        <v>168</v>
      </c>
      <c r="G90" t="s">
        <v>27</v>
      </c>
      <c r="H90" t="s">
        <v>28</v>
      </c>
      <c r="I90" t="s">
        <v>57</v>
      </c>
      <c r="K90" t="s">
        <v>937</v>
      </c>
      <c r="L90" t="s">
        <v>1186</v>
      </c>
      <c r="M90" t="s">
        <v>94</v>
      </c>
      <c r="N90" t="s">
        <v>49</v>
      </c>
      <c r="O90" t="s">
        <v>1144</v>
      </c>
      <c r="P90" s="1">
        <v>45195</v>
      </c>
      <c r="Q90" t="s">
        <v>511</v>
      </c>
      <c r="R90" t="s">
        <v>467</v>
      </c>
      <c r="S90">
        <v>20000</v>
      </c>
      <c r="U90" t="s">
        <v>96</v>
      </c>
      <c r="V90" t="s">
        <v>295</v>
      </c>
      <c r="W90" t="s">
        <v>962</v>
      </c>
    </row>
    <row r="91" spans="1:23" x14ac:dyDescent="0.2">
      <c r="A91" t="s">
        <v>78</v>
      </c>
      <c r="B91" t="s">
        <v>23</v>
      </c>
      <c r="C91" t="s">
        <v>24</v>
      </c>
      <c r="D91" t="s">
        <v>54</v>
      </c>
      <c r="E91" s="1">
        <v>45194</v>
      </c>
      <c r="F91" t="s">
        <v>1198</v>
      </c>
      <c r="G91" t="s">
        <v>27</v>
      </c>
      <c r="H91" t="s">
        <v>28</v>
      </c>
      <c r="I91" t="s">
        <v>57</v>
      </c>
      <c r="J91" t="s">
        <v>1199</v>
      </c>
      <c r="K91" t="s">
        <v>1200</v>
      </c>
      <c r="L91" t="s">
        <v>965</v>
      </c>
      <c r="M91" t="s">
        <v>1201</v>
      </c>
      <c r="N91" t="s">
        <v>49</v>
      </c>
      <c r="O91" t="s">
        <v>1202</v>
      </c>
      <c r="P91" s="1">
        <v>45194</v>
      </c>
      <c r="Q91" t="s">
        <v>254</v>
      </c>
      <c r="R91" t="s">
        <v>1203</v>
      </c>
      <c r="S91">
        <v>615000</v>
      </c>
      <c r="U91" t="s">
        <v>96</v>
      </c>
      <c r="V91" t="s">
        <v>295</v>
      </c>
      <c r="W91" t="s">
        <v>972</v>
      </c>
    </row>
    <row r="92" spans="1:23" x14ac:dyDescent="0.2">
      <c r="A92" t="s">
        <v>78</v>
      </c>
      <c r="B92" t="s">
        <v>23</v>
      </c>
      <c r="C92" t="s">
        <v>24</v>
      </c>
      <c r="D92" t="s">
        <v>79</v>
      </c>
      <c r="E92" s="1">
        <v>45194</v>
      </c>
      <c r="F92" t="s">
        <v>109</v>
      </c>
      <c r="G92" t="s">
        <v>27</v>
      </c>
      <c r="H92" t="s">
        <v>28</v>
      </c>
      <c r="I92" t="s">
        <v>57</v>
      </c>
      <c r="K92" t="s">
        <v>94</v>
      </c>
      <c r="L92" t="s">
        <v>1143</v>
      </c>
      <c r="M92" t="s">
        <v>94</v>
      </c>
      <c r="N92" t="s">
        <v>49</v>
      </c>
      <c r="O92" t="s">
        <v>1144</v>
      </c>
      <c r="P92" s="1">
        <v>45195</v>
      </c>
      <c r="Q92" t="s">
        <v>511</v>
      </c>
      <c r="R92" t="s">
        <v>467</v>
      </c>
      <c r="S92">
        <v>20000</v>
      </c>
      <c r="U92" t="s">
        <v>96</v>
      </c>
      <c r="V92" t="s">
        <v>295</v>
      </c>
      <c r="W92" t="s">
        <v>988</v>
      </c>
    </row>
    <row r="93" spans="1:23" x14ac:dyDescent="0.2">
      <c r="A93" t="s">
        <v>78</v>
      </c>
      <c r="B93" t="s">
        <v>23</v>
      </c>
      <c r="C93" t="s">
        <v>24</v>
      </c>
      <c r="D93" t="s">
        <v>54</v>
      </c>
      <c r="E93" s="1">
        <v>45194</v>
      </c>
      <c r="F93" t="s">
        <v>306</v>
      </c>
      <c r="G93" t="s">
        <v>91</v>
      </c>
      <c r="H93" t="s">
        <v>28</v>
      </c>
      <c r="I93" t="s">
        <v>57</v>
      </c>
      <c r="K93" t="s">
        <v>937</v>
      </c>
      <c r="L93" t="s">
        <v>93</v>
      </c>
      <c r="M93" t="s">
        <v>94</v>
      </c>
      <c r="N93" t="s">
        <v>34</v>
      </c>
      <c r="P93" s="1">
        <v>45194</v>
      </c>
      <c r="Q93" t="s">
        <v>254</v>
      </c>
      <c r="R93" t="s">
        <v>93</v>
      </c>
      <c r="S93">
        <v>75</v>
      </c>
      <c r="U93" t="s">
        <v>96</v>
      </c>
      <c r="V93" t="s">
        <v>295</v>
      </c>
      <c r="W93" t="s">
        <v>997</v>
      </c>
    </row>
    <row r="94" spans="1:23" x14ac:dyDescent="0.2">
      <c r="A94" t="s">
        <v>78</v>
      </c>
      <c r="B94" t="s">
        <v>23</v>
      </c>
      <c r="C94" t="s">
        <v>24</v>
      </c>
      <c r="D94" t="s">
        <v>79</v>
      </c>
      <c r="E94" s="1">
        <v>45194</v>
      </c>
      <c r="F94" t="s">
        <v>624</v>
      </c>
      <c r="G94" t="s">
        <v>27</v>
      </c>
      <c r="H94" t="s">
        <v>28</v>
      </c>
      <c r="I94" t="s">
        <v>57</v>
      </c>
      <c r="K94" t="s">
        <v>937</v>
      </c>
      <c r="L94" t="s">
        <v>1143</v>
      </c>
      <c r="M94" t="s">
        <v>94</v>
      </c>
      <c r="N94" t="s">
        <v>49</v>
      </c>
      <c r="O94" t="s">
        <v>1206</v>
      </c>
      <c r="P94" s="1">
        <v>45195</v>
      </c>
      <c r="Q94" t="s">
        <v>328</v>
      </c>
      <c r="R94" t="s">
        <v>414</v>
      </c>
      <c r="S94">
        <v>40000</v>
      </c>
      <c r="U94" t="s">
        <v>1060</v>
      </c>
      <c r="V94" t="s">
        <v>295</v>
      </c>
      <c r="W94" t="s">
        <v>1061</v>
      </c>
    </row>
    <row r="95" spans="1:23" x14ac:dyDescent="0.2">
      <c r="A95" t="s">
        <v>78</v>
      </c>
      <c r="B95" t="s">
        <v>23</v>
      </c>
      <c r="C95" t="s">
        <v>24</v>
      </c>
      <c r="D95" t="s">
        <v>54</v>
      </c>
      <c r="E95" s="1">
        <v>45194</v>
      </c>
      <c r="F95" t="s">
        <v>673</v>
      </c>
      <c r="G95" t="s">
        <v>27</v>
      </c>
      <c r="H95" t="s">
        <v>28</v>
      </c>
      <c r="I95" t="s">
        <v>57</v>
      </c>
      <c r="K95" t="s">
        <v>154</v>
      </c>
      <c r="L95" t="s">
        <v>1208</v>
      </c>
      <c r="M95" t="s">
        <v>121</v>
      </c>
      <c r="N95" t="s">
        <v>49</v>
      </c>
      <c r="O95" t="s">
        <v>437</v>
      </c>
      <c r="P95" s="1">
        <v>45195</v>
      </c>
      <c r="Q95" t="s">
        <v>143</v>
      </c>
      <c r="R95" t="s">
        <v>414</v>
      </c>
      <c r="S95">
        <v>40000</v>
      </c>
      <c r="U95" t="s">
        <v>96</v>
      </c>
      <c r="V95" t="s">
        <v>295</v>
      </c>
      <c r="W95" t="s">
        <v>1098</v>
      </c>
    </row>
    <row r="96" spans="1:23" x14ac:dyDescent="0.2">
      <c r="A96" t="s">
        <v>78</v>
      </c>
      <c r="B96" t="s">
        <v>23</v>
      </c>
      <c r="C96" t="s">
        <v>24</v>
      </c>
      <c r="D96" t="s">
        <v>25</v>
      </c>
      <c r="E96" s="1">
        <v>45189</v>
      </c>
      <c r="F96" t="s">
        <v>42</v>
      </c>
      <c r="G96" t="s">
        <v>27</v>
      </c>
      <c r="H96" t="s">
        <v>28</v>
      </c>
      <c r="I96" t="s">
        <v>112</v>
      </c>
      <c r="J96" t="s">
        <v>1236</v>
      </c>
      <c r="K96" t="s">
        <v>1237</v>
      </c>
      <c r="L96" t="s">
        <v>1238</v>
      </c>
      <c r="M96" t="s">
        <v>513</v>
      </c>
      <c r="N96" t="s">
        <v>34</v>
      </c>
      <c r="P96" s="1">
        <v>45189</v>
      </c>
      <c r="Q96" t="s">
        <v>109</v>
      </c>
      <c r="R96" t="s">
        <v>1239</v>
      </c>
      <c r="S96">
        <v>5</v>
      </c>
      <c r="U96" t="s">
        <v>96</v>
      </c>
      <c r="V96" t="s">
        <v>295</v>
      </c>
      <c r="W96" t="s">
        <v>296</v>
      </c>
    </row>
    <row r="97" spans="1:23" x14ac:dyDescent="0.2">
      <c r="A97" t="s">
        <v>78</v>
      </c>
      <c r="B97" t="s">
        <v>23</v>
      </c>
      <c r="C97" t="s">
        <v>24</v>
      </c>
      <c r="D97" t="s">
        <v>54</v>
      </c>
      <c r="E97" s="1">
        <v>45187</v>
      </c>
      <c r="F97" t="s">
        <v>673</v>
      </c>
      <c r="G97" t="s">
        <v>27</v>
      </c>
      <c r="H97" t="s">
        <v>28</v>
      </c>
      <c r="I97" t="s">
        <v>57</v>
      </c>
      <c r="K97" t="s">
        <v>81</v>
      </c>
      <c r="L97" t="s">
        <v>1260</v>
      </c>
      <c r="M97" t="s">
        <v>1261</v>
      </c>
      <c r="N97" t="s">
        <v>49</v>
      </c>
      <c r="O97" t="s">
        <v>155</v>
      </c>
      <c r="P97" s="1">
        <v>45188</v>
      </c>
      <c r="Q97" t="s">
        <v>306</v>
      </c>
      <c r="R97" t="s">
        <v>1262</v>
      </c>
      <c r="S97">
        <v>2833000</v>
      </c>
      <c r="U97" t="s">
        <v>96</v>
      </c>
      <c r="V97" t="s">
        <v>295</v>
      </c>
      <c r="W97" t="s">
        <v>1151</v>
      </c>
    </row>
    <row r="98" spans="1:23" x14ac:dyDescent="0.2">
      <c r="A98" t="s">
        <v>78</v>
      </c>
      <c r="B98" t="s">
        <v>23</v>
      </c>
      <c r="C98" t="s">
        <v>24</v>
      </c>
      <c r="D98" t="s">
        <v>54</v>
      </c>
      <c r="E98" s="1">
        <v>45187</v>
      </c>
      <c r="F98" t="s">
        <v>292</v>
      </c>
      <c r="G98" t="s">
        <v>27</v>
      </c>
      <c r="H98" t="s">
        <v>28</v>
      </c>
      <c r="I98" t="s">
        <v>57</v>
      </c>
      <c r="J98" t="s">
        <v>373</v>
      </c>
      <c r="K98" t="s">
        <v>324</v>
      </c>
      <c r="L98" t="s">
        <v>1267</v>
      </c>
      <c r="M98" t="s">
        <v>324</v>
      </c>
      <c r="N98" t="s">
        <v>49</v>
      </c>
      <c r="O98" t="s">
        <v>84</v>
      </c>
      <c r="P98" s="1">
        <v>45188</v>
      </c>
      <c r="Q98" t="s">
        <v>984</v>
      </c>
      <c r="R98" t="s">
        <v>1268</v>
      </c>
      <c r="S98">
        <v>471000</v>
      </c>
      <c r="U98" t="s">
        <v>96</v>
      </c>
      <c r="V98" t="s">
        <v>295</v>
      </c>
      <c r="W98" t="s">
        <v>1157</v>
      </c>
    </row>
    <row r="99" spans="1:23" x14ac:dyDescent="0.2">
      <c r="A99" t="s">
        <v>78</v>
      </c>
      <c r="B99" t="s">
        <v>23</v>
      </c>
      <c r="C99" t="s">
        <v>24</v>
      </c>
      <c r="D99" t="s">
        <v>25</v>
      </c>
      <c r="E99" s="1">
        <v>45184</v>
      </c>
      <c r="F99" t="s">
        <v>440</v>
      </c>
      <c r="G99" t="s">
        <v>27</v>
      </c>
      <c r="H99" t="s">
        <v>28</v>
      </c>
      <c r="I99" t="s">
        <v>112</v>
      </c>
      <c r="K99" t="s">
        <v>154</v>
      </c>
      <c r="L99" t="s">
        <v>913</v>
      </c>
      <c r="M99" t="s">
        <v>154</v>
      </c>
      <c r="N99" t="s">
        <v>34</v>
      </c>
      <c r="P99" s="1">
        <v>45184</v>
      </c>
      <c r="Q99" t="s">
        <v>778</v>
      </c>
      <c r="R99" t="s">
        <v>913</v>
      </c>
      <c r="S99">
        <v>75</v>
      </c>
      <c r="U99" t="s">
        <v>96</v>
      </c>
      <c r="V99" t="s">
        <v>295</v>
      </c>
      <c r="W99" t="s">
        <v>1158</v>
      </c>
    </row>
    <row r="100" spans="1:23" x14ac:dyDescent="0.2">
      <c r="A100" t="s">
        <v>78</v>
      </c>
      <c r="B100" t="s">
        <v>23</v>
      </c>
      <c r="C100" t="s">
        <v>24</v>
      </c>
      <c r="D100" t="s">
        <v>118</v>
      </c>
      <c r="E100" s="1">
        <v>45182</v>
      </c>
      <c r="F100" t="s">
        <v>36</v>
      </c>
      <c r="G100" t="s">
        <v>91</v>
      </c>
      <c r="H100" t="s">
        <v>28</v>
      </c>
      <c r="I100" t="s">
        <v>57</v>
      </c>
      <c r="J100" t="s">
        <v>1285</v>
      </c>
      <c r="K100" t="s">
        <v>204</v>
      </c>
      <c r="L100" t="s">
        <v>93</v>
      </c>
      <c r="M100" t="s">
        <v>94</v>
      </c>
      <c r="N100" t="s">
        <v>34</v>
      </c>
      <c r="P100" s="1">
        <v>45182</v>
      </c>
      <c r="Q100" t="s">
        <v>1160</v>
      </c>
      <c r="R100" t="s">
        <v>460</v>
      </c>
      <c r="S100">
        <v>75</v>
      </c>
      <c r="U100" t="s">
        <v>96</v>
      </c>
      <c r="V100" t="s">
        <v>295</v>
      </c>
      <c r="W100" t="s">
        <v>1177</v>
      </c>
    </row>
    <row r="101" spans="1:23" x14ac:dyDescent="0.2">
      <c r="A101" t="s">
        <v>78</v>
      </c>
      <c r="B101" t="s">
        <v>23</v>
      </c>
      <c r="C101" t="s">
        <v>24</v>
      </c>
      <c r="D101" t="s">
        <v>118</v>
      </c>
      <c r="E101" s="1">
        <v>45182</v>
      </c>
      <c r="F101" t="s">
        <v>90</v>
      </c>
      <c r="G101" t="s">
        <v>91</v>
      </c>
      <c r="H101" t="s">
        <v>28</v>
      </c>
      <c r="I101" t="s">
        <v>57</v>
      </c>
      <c r="J101" t="s">
        <v>1285</v>
      </c>
      <c r="K101" t="s">
        <v>204</v>
      </c>
      <c r="L101" t="s">
        <v>93</v>
      </c>
      <c r="M101" t="s">
        <v>94</v>
      </c>
      <c r="N101" t="s">
        <v>34</v>
      </c>
      <c r="P101" s="1">
        <v>45182</v>
      </c>
      <c r="Q101" t="s">
        <v>1160</v>
      </c>
      <c r="R101" t="s">
        <v>460</v>
      </c>
      <c r="S101">
        <v>75</v>
      </c>
      <c r="U101" t="s">
        <v>96</v>
      </c>
      <c r="V101" t="s">
        <v>295</v>
      </c>
      <c r="W101" t="s">
        <v>1183</v>
      </c>
    </row>
    <row r="102" spans="1:23" x14ac:dyDescent="0.2">
      <c r="A102" t="s">
        <v>78</v>
      </c>
      <c r="B102" t="s">
        <v>23</v>
      </c>
      <c r="C102" t="s">
        <v>24</v>
      </c>
      <c r="D102" t="s">
        <v>118</v>
      </c>
      <c r="E102" s="1">
        <v>45182</v>
      </c>
      <c r="F102" t="s">
        <v>95</v>
      </c>
      <c r="G102" t="s">
        <v>91</v>
      </c>
      <c r="H102" t="s">
        <v>28</v>
      </c>
      <c r="I102" t="s">
        <v>57</v>
      </c>
      <c r="J102" t="s">
        <v>1289</v>
      </c>
      <c r="K102" t="s">
        <v>204</v>
      </c>
      <c r="L102" t="s">
        <v>93</v>
      </c>
      <c r="M102" t="s">
        <v>94</v>
      </c>
      <c r="N102" t="s">
        <v>34</v>
      </c>
      <c r="P102" s="1">
        <v>45182</v>
      </c>
      <c r="Q102" t="s">
        <v>1160</v>
      </c>
      <c r="R102" t="s">
        <v>460</v>
      </c>
      <c r="S102">
        <v>75</v>
      </c>
      <c r="U102" t="s">
        <v>96</v>
      </c>
      <c r="V102" t="s">
        <v>295</v>
      </c>
      <c r="W102" t="s">
        <v>1207</v>
      </c>
    </row>
    <row r="103" spans="1:23" x14ac:dyDescent="0.2">
      <c r="A103" t="s">
        <v>78</v>
      </c>
      <c r="B103" t="s">
        <v>23</v>
      </c>
      <c r="C103" t="s">
        <v>24</v>
      </c>
      <c r="D103" t="s">
        <v>118</v>
      </c>
      <c r="E103" s="1">
        <v>45182</v>
      </c>
      <c r="F103" t="s">
        <v>337</v>
      </c>
      <c r="G103" t="s">
        <v>91</v>
      </c>
      <c r="H103" t="s">
        <v>28</v>
      </c>
      <c r="I103" t="s">
        <v>57</v>
      </c>
      <c r="J103" t="s">
        <v>1289</v>
      </c>
      <c r="K103" t="s">
        <v>204</v>
      </c>
      <c r="L103" t="s">
        <v>93</v>
      </c>
      <c r="M103" t="s">
        <v>94</v>
      </c>
      <c r="N103" t="s">
        <v>34</v>
      </c>
      <c r="P103" s="1">
        <v>45182</v>
      </c>
      <c r="Q103" t="s">
        <v>1160</v>
      </c>
      <c r="R103" t="s">
        <v>460</v>
      </c>
      <c r="S103">
        <v>75</v>
      </c>
      <c r="U103" t="s">
        <v>1312</v>
      </c>
      <c r="V103" t="s">
        <v>295</v>
      </c>
      <c r="W103" t="s">
        <v>296</v>
      </c>
    </row>
    <row r="104" spans="1:23" x14ac:dyDescent="0.2">
      <c r="A104" t="s">
        <v>78</v>
      </c>
      <c r="B104" t="s">
        <v>23</v>
      </c>
      <c r="C104" t="s">
        <v>24</v>
      </c>
      <c r="D104" t="s">
        <v>118</v>
      </c>
      <c r="E104" s="1">
        <v>45182</v>
      </c>
      <c r="F104" t="s">
        <v>90</v>
      </c>
      <c r="G104" t="s">
        <v>91</v>
      </c>
      <c r="H104" t="s">
        <v>28</v>
      </c>
      <c r="I104" t="s">
        <v>57</v>
      </c>
      <c r="J104" t="s">
        <v>1285</v>
      </c>
      <c r="K104" t="s">
        <v>204</v>
      </c>
      <c r="L104" t="s">
        <v>93</v>
      </c>
      <c r="M104" t="s">
        <v>94</v>
      </c>
      <c r="N104" t="s">
        <v>34</v>
      </c>
      <c r="P104" s="1">
        <v>45182</v>
      </c>
      <c r="Q104" t="s">
        <v>1160</v>
      </c>
      <c r="R104" t="s">
        <v>460</v>
      </c>
      <c r="S104">
        <v>75</v>
      </c>
      <c r="U104" t="s">
        <v>1351</v>
      </c>
      <c r="V104" t="s">
        <v>295</v>
      </c>
      <c r="W104" t="s">
        <v>1352</v>
      </c>
    </row>
    <row r="105" spans="1:23" x14ac:dyDescent="0.2">
      <c r="A105" t="s">
        <v>78</v>
      </c>
      <c r="B105" t="s">
        <v>23</v>
      </c>
      <c r="C105" t="s">
        <v>24</v>
      </c>
      <c r="D105" t="s">
        <v>118</v>
      </c>
      <c r="E105" s="1">
        <v>45182</v>
      </c>
      <c r="F105" t="s">
        <v>36</v>
      </c>
      <c r="G105" t="s">
        <v>91</v>
      </c>
      <c r="H105" t="s">
        <v>28</v>
      </c>
      <c r="I105" t="s">
        <v>57</v>
      </c>
      <c r="J105" t="s">
        <v>1296</v>
      </c>
      <c r="K105" t="s">
        <v>204</v>
      </c>
      <c r="L105" t="s">
        <v>93</v>
      </c>
      <c r="M105" t="s">
        <v>94</v>
      </c>
      <c r="N105" t="s">
        <v>34</v>
      </c>
      <c r="P105" s="1">
        <v>45182</v>
      </c>
      <c r="Q105" t="s">
        <v>1160</v>
      </c>
      <c r="R105" t="s">
        <v>1155</v>
      </c>
      <c r="S105">
        <v>75</v>
      </c>
      <c r="U105" t="s">
        <v>1380</v>
      </c>
      <c r="V105" t="s">
        <v>295</v>
      </c>
      <c r="W105" t="s">
        <v>1381</v>
      </c>
    </row>
    <row r="106" spans="1:23" x14ac:dyDescent="0.2">
      <c r="A106" t="s">
        <v>78</v>
      </c>
      <c r="B106" t="s">
        <v>23</v>
      </c>
      <c r="C106" t="s">
        <v>24</v>
      </c>
      <c r="D106" t="s">
        <v>118</v>
      </c>
      <c r="E106" s="1">
        <v>45182</v>
      </c>
      <c r="F106" t="s">
        <v>36</v>
      </c>
      <c r="G106" t="s">
        <v>91</v>
      </c>
      <c r="H106" t="s">
        <v>28</v>
      </c>
      <c r="I106" t="s">
        <v>57</v>
      </c>
      <c r="J106" t="s">
        <v>1298</v>
      </c>
      <c r="K106" t="s">
        <v>204</v>
      </c>
      <c r="L106" t="s">
        <v>93</v>
      </c>
      <c r="M106" t="s">
        <v>94</v>
      </c>
      <c r="N106" t="s">
        <v>34</v>
      </c>
      <c r="P106" s="1">
        <v>45182</v>
      </c>
      <c r="Q106" t="s">
        <v>1160</v>
      </c>
      <c r="R106" t="s">
        <v>460</v>
      </c>
      <c r="S106">
        <v>110</v>
      </c>
      <c r="U106" t="s">
        <v>1431</v>
      </c>
      <c r="V106" t="s">
        <v>295</v>
      </c>
      <c r="W106" t="s">
        <v>1432</v>
      </c>
    </row>
    <row r="107" spans="1:23" x14ac:dyDescent="0.2">
      <c r="A107" t="s">
        <v>78</v>
      </c>
      <c r="B107" t="s">
        <v>23</v>
      </c>
      <c r="C107" t="s">
        <v>24</v>
      </c>
      <c r="D107" t="s">
        <v>118</v>
      </c>
      <c r="E107" s="1">
        <v>45182</v>
      </c>
      <c r="F107" t="s">
        <v>36</v>
      </c>
      <c r="G107" t="s">
        <v>91</v>
      </c>
      <c r="H107" t="s">
        <v>28</v>
      </c>
      <c r="I107" t="s">
        <v>57</v>
      </c>
      <c r="J107" t="s">
        <v>1298</v>
      </c>
      <c r="K107" t="s">
        <v>204</v>
      </c>
      <c r="L107" t="s">
        <v>93</v>
      </c>
      <c r="M107" t="s">
        <v>94</v>
      </c>
      <c r="N107" t="s">
        <v>34</v>
      </c>
      <c r="P107" s="1">
        <v>45182</v>
      </c>
      <c r="Q107" t="s">
        <v>1160</v>
      </c>
      <c r="R107" t="s">
        <v>460</v>
      </c>
      <c r="S107">
        <v>75</v>
      </c>
      <c r="U107" t="s">
        <v>1663</v>
      </c>
      <c r="V107" t="s">
        <v>295</v>
      </c>
      <c r="W107" t="s">
        <v>1352</v>
      </c>
    </row>
    <row r="108" spans="1:23" x14ac:dyDescent="0.2">
      <c r="A108" t="s">
        <v>78</v>
      </c>
      <c r="B108" t="s">
        <v>23</v>
      </c>
      <c r="C108" t="s">
        <v>24</v>
      </c>
      <c r="D108" t="s">
        <v>25</v>
      </c>
      <c r="E108" s="1">
        <v>45182</v>
      </c>
      <c r="F108" t="s">
        <v>42</v>
      </c>
      <c r="G108" t="s">
        <v>91</v>
      </c>
      <c r="H108" t="s">
        <v>28</v>
      </c>
      <c r="I108" t="s">
        <v>57</v>
      </c>
      <c r="J108" t="s">
        <v>338</v>
      </c>
      <c r="K108" t="s">
        <v>154</v>
      </c>
      <c r="L108" t="s">
        <v>750</v>
      </c>
      <c r="M108" t="s">
        <v>154</v>
      </c>
      <c r="N108" t="s">
        <v>34</v>
      </c>
      <c r="P108" s="1">
        <v>45182</v>
      </c>
      <c r="Q108" t="s">
        <v>1160</v>
      </c>
      <c r="R108" t="s">
        <v>1301</v>
      </c>
      <c r="S108">
        <v>75</v>
      </c>
      <c r="U108" t="s">
        <v>2550</v>
      </c>
      <c r="V108" t="s">
        <v>295</v>
      </c>
      <c r="W108" t="s">
        <v>296</v>
      </c>
    </row>
    <row r="109" spans="1:23" x14ac:dyDescent="0.2">
      <c r="A109" t="s">
        <v>78</v>
      </c>
      <c r="B109" t="s">
        <v>23</v>
      </c>
      <c r="C109" t="s">
        <v>24</v>
      </c>
      <c r="D109" t="s">
        <v>118</v>
      </c>
      <c r="E109" s="1">
        <v>45182</v>
      </c>
      <c r="F109" t="s">
        <v>337</v>
      </c>
      <c r="G109" t="s">
        <v>91</v>
      </c>
      <c r="H109" t="s">
        <v>28</v>
      </c>
      <c r="I109" t="s">
        <v>57</v>
      </c>
      <c r="J109" t="s">
        <v>1289</v>
      </c>
      <c r="K109" t="s">
        <v>204</v>
      </c>
      <c r="L109" t="s">
        <v>93</v>
      </c>
      <c r="M109" t="s">
        <v>94</v>
      </c>
      <c r="N109" t="s">
        <v>34</v>
      </c>
      <c r="P109" s="1">
        <v>45182</v>
      </c>
      <c r="Q109" t="s">
        <v>1160</v>
      </c>
      <c r="R109" t="s">
        <v>460</v>
      </c>
      <c r="S109">
        <v>75</v>
      </c>
      <c r="U109" t="s">
        <v>2682</v>
      </c>
      <c r="V109" t="s">
        <v>295</v>
      </c>
      <c r="W109" t="s">
        <v>2683</v>
      </c>
    </row>
    <row r="110" spans="1:23" x14ac:dyDescent="0.2">
      <c r="E110" s="1"/>
      <c r="P110" s="1"/>
      <c r="T110">
        <f>SUM(S84:S109)</f>
        <v>64171315</v>
      </c>
    </row>
    <row r="111" spans="1:23" x14ac:dyDescent="0.2">
      <c r="E111" s="1"/>
      <c r="P111" s="1"/>
    </row>
    <row r="112" spans="1:23" x14ac:dyDescent="0.2">
      <c r="E112" s="1"/>
      <c r="P112" s="1"/>
    </row>
    <row r="113" spans="1:23" x14ac:dyDescent="0.2">
      <c r="A113" t="s">
        <v>78</v>
      </c>
      <c r="B113" t="s">
        <v>23</v>
      </c>
      <c r="C113" t="s">
        <v>24</v>
      </c>
      <c r="D113" t="s">
        <v>118</v>
      </c>
      <c r="E113" s="1">
        <v>45182</v>
      </c>
      <c r="F113" t="s">
        <v>90</v>
      </c>
      <c r="G113" t="s">
        <v>91</v>
      </c>
      <c r="H113" t="s">
        <v>28</v>
      </c>
      <c r="I113" t="s">
        <v>57</v>
      </c>
      <c r="J113" t="s">
        <v>1285</v>
      </c>
      <c r="K113" t="s">
        <v>204</v>
      </c>
      <c r="L113" t="s">
        <v>93</v>
      </c>
      <c r="M113" t="s">
        <v>94</v>
      </c>
      <c r="N113" t="s">
        <v>34</v>
      </c>
      <c r="P113" s="1">
        <v>45182</v>
      </c>
      <c r="Q113" t="s">
        <v>1160</v>
      </c>
      <c r="R113" t="s">
        <v>460</v>
      </c>
      <c r="S113">
        <v>75</v>
      </c>
      <c r="U113" t="s">
        <v>96</v>
      </c>
      <c r="V113" t="s">
        <v>88</v>
      </c>
      <c r="W113" t="s">
        <v>145</v>
      </c>
    </row>
    <row r="114" spans="1:23" x14ac:dyDescent="0.2">
      <c r="A114" t="s">
        <v>78</v>
      </c>
      <c r="B114" t="s">
        <v>23</v>
      </c>
      <c r="C114" t="s">
        <v>24</v>
      </c>
      <c r="D114" t="s">
        <v>118</v>
      </c>
      <c r="E114" s="1">
        <v>45182</v>
      </c>
      <c r="F114" t="s">
        <v>36</v>
      </c>
      <c r="G114" t="s">
        <v>91</v>
      </c>
      <c r="H114" t="s">
        <v>28</v>
      </c>
      <c r="I114" t="s">
        <v>57</v>
      </c>
      <c r="J114" t="s">
        <v>1298</v>
      </c>
      <c r="K114" t="s">
        <v>204</v>
      </c>
      <c r="L114" t="s">
        <v>93</v>
      </c>
      <c r="M114" t="s">
        <v>94</v>
      </c>
      <c r="N114" t="s">
        <v>34</v>
      </c>
      <c r="P114" s="1">
        <v>45182</v>
      </c>
      <c r="Q114" t="s">
        <v>1160</v>
      </c>
      <c r="R114" t="s">
        <v>460</v>
      </c>
      <c r="S114">
        <v>75</v>
      </c>
      <c r="U114" t="s">
        <v>158</v>
      </c>
      <c r="V114" t="s">
        <v>88</v>
      </c>
      <c r="W114" t="s">
        <v>159</v>
      </c>
    </row>
    <row r="115" spans="1:23" x14ac:dyDescent="0.2">
      <c r="A115" t="s">
        <v>78</v>
      </c>
      <c r="B115" t="s">
        <v>23</v>
      </c>
      <c r="C115" t="s">
        <v>24</v>
      </c>
      <c r="D115" t="s">
        <v>79</v>
      </c>
      <c r="E115" s="1">
        <v>45182</v>
      </c>
      <c r="F115" t="s">
        <v>184</v>
      </c>
      <c r="G115" t="s">
        <v>43</v>
      </c>
      <c r="H115" t="s">
        <v>28</v>
      </c>
      <c r="I115" t="s">
        <v>57</v>
      </c>
      <c r="K115" t="s">
        <v>513</v>
      </c>
      <c r="L115" t="s">
        <v>1310</v>
      </c>
      <c r="M115" t="s">
        <v>513</v>
      </c>
      <c r="N115" t="s">
        <v>49</v>
      </c>
      <c r="O115" t="s">
        <v>291</v>
      </c>
      <c r="P115" s="1">
        <v>45182</v>
      </c>
      <c r="Q115" t="s">
        <v>708</v>
      </c>
      <c r="R115" t="s">
        <v>1311</v>
      </c>
      <c r="S115">
        <v>200000</v>
      </c>
      <c r="U115" t="s">
        <v>209</v>
      </c>
      <c r="V115" t="s">
        <v>88</v>
      </c>
      <c r="W115" t="s">
        <v>210</v>
      </c>
    </row>
    <row r="116" spans="1:23" x14ac:dyDescent="0.2">
      <c r="A116" t="s">
        <v>78</v>
      </c>
      <c r="B116" t="s">
        <v>23</v>
      </c>
      <c r="C116" t="s">
        <v>24</v>
      </c>
      <c r="D116" t="s">
        <v>118</v>
      </c>
      <c r="E116" s="1">
        <v>45182</v>
      </c>
      <c r="F116" t="s">
        <v>337</v>
      </c>
      <c r="G116" t="s">
        <v>91</v>
      </c>
      <c r="H116" t="s">
        <v>28</v>
      </c>
      <c r="I116" t="s">
        <v>57</v>
      </c>
      <c r="J116" t="s">
        <v>1289</v>
      </c>
      <c r="K116" t="s">
        <v>204</v>
      </c>
      <c r="L116" t="s">
        <v>93</v>
      </c>
      <c r="M116" t="s">
        <v>94</v>
      </c>
      <c r="N116" t="s">
        <v>34</v>
      </c>
      <c r="P116" s="1">
        <v>45182</v>
      </c>
      <c r="Q116" t="s">
        <v>1160</v>
      </c>
      <c r="R116" t="s">
        <v>460</v>
      </c>
      <c r="S116">
        <v>75</v>
      </c>
      <c r="U116" t="s">
        <v>270</v>
      </c>
      <c r="V116" t="s">
        <v>88</v>
      </c>
      <c r="W116" t="s">
        <v>271</v>
      </c>
    </row>
    <row r="117" spans="1:23" x14ac:dyDescent="0.2">
      <c r="A117" t="s">
        <v>78</v>
      </c>
      <c r="B117" t="s">
        <v>23</v>
      </c>
      <c r="C117" t="s">
        <v>24</v>
      </c>
      <c r="D117" t="s">
        <v>118</v>
      </c>
      <c r="E117" s="1">
        <v>45182</v>
      </c>
      <c r="F117" t="s">
        <v>36</v>
      </c>
      <c r="G117" t="s">
        <v>91</v>
      </c>
      <c r="H117" t="s">
        <v>28</v>
      </c>
      <c r="I117" t="s">
        <v>57</v>
      </c>
      <c r="J117" t="s">
        <v>1285</v>
      </c>
      <c r="K117" t="s">
        <v>204</v>
      </c>
      <c r="L117" t="s">
        <v>93</v>
      </c>
      <c r="M117" t="s">
        <v>94</v>
      </c>
      <c r="N117" t="s">
        <v>34</v>
      </c>
      <c r="P117" s="1">
        <v>45182</v>
      </c>
      <c r="Q117" t="s">
        <v>1160</v>
      </c>
      <c r="R117" t="s">
        <v>460</v>
      </c>
      <c r="S117">
        <v>75</v>
      </c>
      <c r="U117" t="s">
        <v>270</v>
      </c>
      <c r="V117" t="s">
        <v>88</v>
      </c>
      <c r="W117" t="s">
        <v>327</v>
      </c>
    </row>
    <row r="118" spans="1:23" x14ac:dyDescent="0.2">
      <c r="A118" t="s">
        <v>78</v>
      </c>
      <c r="B118" t="s">
        <v>23</v>
      </c>
      <c r="C118" t="s">
        <v>24</v>
      </c>
      <c r="D118" t="s">
        <v>79</v>
      </c>
      <c r="E118" s="1">
        <v>45182</v>
      </c>
      <c r="F118" t="s">
        <v>168</v>
      </c>
      <c r="G118" t="s">
        <v>100</v>
      </c>
      <c r="H118" t="s">
        <v>28</v>
      </c>
      <c r="I118" t="s">
        <v>57</v>
      </c>
      <c r="J118" t="s">
        <v>1315</v>
      </c>
      <c r="K118" t="s">
        <v>71</v>
      </c>
      <c r="L118" t="s">
        <v>1316</v>
      </c>
      <c r="M118" t="s">
        <v>71</v>
      </c>
      <c r="N118" t="s">
        <v>49</v>
      </c>
      <c r="O118" t="s">
        <v>84</v>
      </c>
      <c r="P118" s="1">
        <v>45182</v>
      </c>
      <c r="Q118" t="s">
        <v>207</v>
      </c>
      <c r="R118" t="s">
        <v>1317</v>
      </c>
      <c r="S118">
        <v>2690000</v>
      </c>
      <c r="U118" t="s">
        <v>96</v>
      </c>
      <c r="V118" t="s">
        <v>88</v>
      </c>
      <c r="W118" t="s">
        <v>341</v>
      </c>
    </row>
    <row r="119" spans="1:23" x14ac:dyDescent="0.2">
      <c r="A119" t="s">
        <v>78</v>
      </c>
      <c r="B119" t="s">
        <v>23</v>
      </c>
      <c r="C119" t="s">
        <v>24</v>
      </c>
      <c r="D119" t="s">
        <v>118</v>
      </c>
      <c r="E119" s="1">
        <v>45182</v>
      </c>
      <c r="F119" t="s">
        <v>90</v>
      </c>
      <c r="G119" t="s">
        <v>91</v>
      </c>
      <c r="H119" t="s">
        <v>28</v>
      </c>
      <c r="I119" t="s">
        <v>57</v>
      </c>
      <c r="J119" t="s">
        <v>1285</v>
      </c>
      <c r="K119" t="s">
        <v>204</v>
      </c>
      <c r="L119" t="s">
        <v>93</v>
      </c>
      <c r="M119" t="s">
        <v>94</v>
      </c>
      <c r="N119" t="s">
        <v>34</v>
      </c>
      <c r="P119" s="1">
        <v>45182</v>
      </c>
      <c r="Q119" t="s">
        <v>1160</v>
      </c>
      <c r="R119" t="s">
        <v>460</v>
      </c>
      <c r="S119">
        <v>75</v>
      </c>
      <c r="U119" t="s">
        <v>270</v>
      </c>
      <c r="V119" t="s">
        <v>88</v>
      </c>
      <c r="W119" t="s">
        <v>376</v>
      </c>
    </row>
    <row r="120" spans="1:23" x14ac:dyDescent="0.2">
      <c r="A120" t="s">
        <v>78</v>
      </c>
      <c r="B120" t="s">
        <v>23</v>
      </c>
      <c r="C120" t="s">
        <v>24</v>
      </c>
      <c r="D120" t="s">
        <v>79</v>
      </c>
      <c r="E120" s="1">
        <v>45182</v>
      </c>
      <c r="F120" t="s">
        <v>26</v>
      </c>
      <c r="G120" t="s">
        <v>91</v>
      </c>
      <c r="H120" t="s">
        <v>28</v>
      </c>
      <c r="I120" t="s">
        <v>57</v>
      </c>
      <c r="J120" t="s">
        <v>1315</v>
      </c>
      <c r="K120" t="s">
        <v>154</v>
      </c>
      <c r="L120" t="s">
        <v>750</v>
      </c>
      <c r="M120" t="s">
        <v>154</v>
      </c>
      <c r="N120" t="s">
        <v>34</v>
      </c>
      <c r="P120" s="1">
        <v>45182</v>
      </c>
      <c r="Q120" t="s">
        <v>1160</v>
      </c>
      <c r="R120" t="s">
        <v>1301</v>
      </c>
      <c r="S120">
        <v>75</v>
      </c>
      <c r="U120" t="s">
        <v>96</v>
      </c>
      <c r="V120" t="s">
        <v>88</v>
      </c>
      <c r="W120" t="s">
        <v>393</v>
      </c>
    </row>
    <row r="121" spans="1:23" x14ac:dyDescent="0.2">
      <c r="A121" t="s">
        <v>78</v>
      </c>
      <c r="B121" t="s">
        <v>23</v>
      </c>
      <c r="C121" t="s">
        <v>24</v>
      </c>
      <c r="D121" t="s">
        <v>79</v>
      </c>
      <c r="E121" s="1">
        <v>45182</v>
      </c>
      <c r="F121" t="s">
        <v>260</v>
      </c>
      <c r="G121" t="s">
        <v>91</v>
      </c>
      <c r="H121" t="s">
        <v>28</v>
      </c>
      <c r="I121" t="s">
        <v>57</v>
      </c>
      <c r="J121" t="s">
        <v>338</v>
      </c>
      <c r="K121" t="s">
        <v>154</v>
      </c>
      <c r="L121" t="s">
        <v>1301</v>
      </c>
      <c r="M121" t="s">
        <v>154</v>
      </c>
      <c r="N121" t="s">
        <v>34</v>
      </c>
      <c r="P121" s="1">
        <v>45182</v>
      </c>
      <c r="Q121" t="s">
        <v>1160</v>
      </c>
      <c r="R121" t="s">
        <v>1301</v>
      </c>
      <c r="S121">
        <v>75</v>
      </c>
      <c r="U121" t="s">
        <v>96</v>
      </c>
      <c r="V121" t="s">
        <v>88</v>
      </c>
      <c r="W121" t="s">
        <v>439</v>
      </c>
    </row>
    <row r="122" spans="1:23" x14ac:dyDescent="0.2">
      <c r="A122" t="s">
        <v>78</v>
      </c>
      <c r="B122" t="s">
        <v>23</v>
      </c>
      <c r="C122" t="s">
        <v>24</v>
      </c>
      <c r="D122" t="s">
        <v>79</v>
      </c>
      <c r="E122" s="1">
        <v>45182</v>
      </c>
      <c r="F122" t="s">
        <v>168</v>
      </c>
      <c r="G122" t="s">
        <v>100</v>
      </c>
      <c r="H122" t="s">
        <v>28</v>
      </c>
      <c r="I122" t="s">
        <v>57</v>
      </c>
      <c r="J122" t="s">
        <v>1315</v>
      </c>
      <c r="K122" t="s">
        <v>71</v>
      </c>
      <c r="L122" t="s">
        <v>1316</v>
      </c>
      <c r="M122" t="s">
        <v>71</v>
      </c>
      <c r="N122" t="s">
        <v>49</v>
      </c>
      <c r="O122" t="s">
        <v>155</v>
      </c>
      <c r="P122" s="1">
        <v>45183</v>
      </c>
      <c r="Q122" t="s">
        <v>1258</v>
      </c>
      <c r="R122" t="s">
        <v>1321</v>
      </c>
      <c r="S122">
        <v>9128000</v>
      </c>
      <c r="U122" t="s">
        <v>96</v>
      </c>
      <c r="V122" t="s">
        <v>88</v>
      </c>
      <c r="W122" t="s">
        <v>461</v>
      </c>
    </row>
    <row r="123" spans="1:23" x14ac:dyDescent="0.2">
      <c r="A123" t="s">
        <v>78</v>
      </c>
      <c r="B123" t="s">
        <v>23</v>
      </c>
      <c r="C123" t="s">
        <v>24</v>
      </c>
      <c r="D123" t="s">
        <v>118</v>
      </c>
      <c r="E123" s="1">
        <v>45182</v>
      </c>
      <c r="F123" t="s">
        <v>36</v>
      </c>
      <c r="G123" t="s">
        <v>91</v>
      </c>
      <c r="H123" t="s">
        <v>28</v>
      </c>
      <c r="I123" t="s">
        <v>57</v>
      </c>
      <c r="J123" t="s">
        <v>1285</v>
      </c>
      <c r="K123" t="s">
        <v>204</v>
      </c>
      <c r="L123" t="s">
        <v>93</v>
      </c>
      <c r="M123" t="s">
        <v>94</v>
      </c>
      <c r="N123" t="s">
        <v>34</v>
      </c>
      <c r="P123" s="1">
        <v>45182</v>
      </c>
      <c r="Q123" t="s">
        <v>1160</v>
      </c>
      <c r="R123" t="s">
        <v>460</v>
      </c>
      <c r="S123">
        <v>75</v>
      </c>
      <c r="U123" t="s">
        <v>552</v>
      </c>
      <c r="V123" t="s">
        <v>88</v>
      </c>
      <c r="W123" t="s">
        <v>553</v>
      </c>
    </row>
    <row r="124" spans="1:23" x14ac:dyDescent="0.2">
      <c r="A124" t="s">
        <v>78</v>
      </c>
      <c r="B124" t="s">
        <v>23</v>
      </c>
      <c r="C124" t="s">
        <v>24</v>
      </c>
      <c r="D124" t="s">
        <v>79</v>
      </c>
      <c r="E124" s="1">
        <v>45182</v>
      </c>
      <c r="F124" t="s">
        <v>26</v>
      </c>
      <c r="G124" t="s">
        <v>100</v>
      </c>
      <c r="H124" t="s">
        <v>28</v>
      </c>
      <c r="I124" t="s">
        <v>57</v>
      </c>
      <c r="J124" t="s">
        <v>1315</v>
      </c>
      <c r="K124" t="s">
        <v>154</v>
      </c>
      <c r="L124" t="s">
        <v>1324</v>
      </c>
      <c r="M124" t="s">
        <v>154</v>
      </c>
      <c r="N124" t="s">
        <v>34</v>
      </c>
      <c r="P124" s="1">
        <v>45182</v>
      </c>
      <c r="Q124" t="s">
        <v>624</v>
      </c>
      <c r="R124" t="s">
        <v>1325</v>
      </c>
      <c r="S124">
        <v>750</v>
      </c>
      <c r="U124" t="s">
        <v>584</v>
      </c>
      <c r="V124" t="s">
        <v>88</v>
      </c>
      <c r="W124" t="s">
        <v>585</v>
      </c>
    </row>
    <row r="125" spans="1:23" x14ac:dyDescent="0.2">
      <c r="A125" t="s">
        <v>78</v>
      </c>
      <c r="B125" t="s">
        <v>23</v>
      </c>
      <c r="C125" t="s">
        <v>24</v>
      </c>
      <c r="D125" t="s">
        <v>118</v>
      </c>
      <c r="E125" s="1">
        <v>45182</v>
      </c>
      <c r="F125" t="s">
        <v>90</v>
      </c>
      <c r="G125" t="s">
        <v>91</v>
      </c>
      <c r="H125" t="s">
        <v>28</v>
      </c>
      <c r="I125" t="s">
        <v>57</v>
      </c>
      <c r="J125" t="s">
        <v>1285</v>
      </c>
      <c r="K125" t="s">
        <v>204</v>
      </c>
      <c r="L125" t="s">
        <v>93</v>
      </c>
      <c r="M125" t="s">
        <v>94</v>
      </c>
      <c r="N125" t="s">
        <v>34</v>
      </c>
      <c r="P125" s="1">
        <v>45182</v>
      </c>
      <c r="Q125" t="s">
        <v>1160</v>
      </c>
      <c r="R125" t="s">
        <v>460</v>
      </c>
      <c r="S125">
        <v>75</v>
      </c>
      <c r="U125" t="s">
        <v>552</v>
      </c>
      <c r="V125" t="s">
        <v>88</v>
      </c>
      <c r="W125" t="s">
        <v>588</v>
      </c>
    </row>
    <row r="126" spans="1:23" x14ac:dyDescent="0.2">
      <c r="A126" t="s">
        <v>78</v>
      </c>
      <c r="B126" t="s">
        <v>23</v>
      </c>
      <c r="C126" t="s">
        <v>24</v>
      </c>
      <c r="D126" t="s">
        <v>118</v>
      </c>
      <c r="E126" s="1">
        <v>45182</v>
      </c>
      <c r="F126" t="s">
        <v>90</v>
      </c>
      <c r="G126" t="s">
        <v>233</v>
      </c>
      <c r="H126" t="s">
        <v>28</v>
      </c>
      <c r="I126" t="s">
        <v>57</v>
      </c>
      <c r="J126" t="s">
        <v>1285</v>
      </c>
      <c r="K126" t="s">
        <v>204</v>
      </c>
      <c r="L126" t="s">
        <v>93</v>
      </c>
      <c r="M126" t="s">
        <v>94</v>
      </c>
      <c r="N126" t="s">
        <v>34</v>
      </c>
      <c r="P126" s="1">
        <v>45182</v>
      </c>
      <c r="Q126" t="s">
        <v>1160</v>
      </c>
      <c r="R126" t="s">
        <v>460</v>
      </c>
      <c r="S126">
        <v>75</v>
      </c>
      <c r="U126" t="s">
        <v>914</v>
      </c>
      <c r="V126" t="s">
        <v>88</v>
      </c>
      <c r="W126" t="s">
        <v>915</v>
      </c>
    </row>
    <row r="127" spans="1:23" x14ac:dyDescent="0.2">
      <c r="A127" t="s">
        <v>78</v>
      </c>
      <c r="B127" t="s">
        <v>23</v>
      </c>
      <c r="C127" t="s">
        <v>24</v>
      </c>
      <c r="D127" t="s">
        <v>118</v>
      </c>
      <c r="E127" s="1">
        <v>45182</v>
      </c>
      <c r="F127" t="s">
        <v>337</v>
      </c>
      <c r="G127" t="s">
        <v>91</v>
      </c>
      <c r="H127" t="s">
        <v>28</v>
      </c>
      <c r="I127" t="s">
        <v>57</v>
      </c>
      <c r="J127" t="s">
        <v>1289</v>
      </c>
      <c r="K127" t="s">
        <v>92</v>
      </c>
      <c r="L127" t="s">
        <v>93</v>
      </c>
      <c r="M127" t="s">
        <v>94</v>
      </c>
      <c r="N127" t="s">
        <v>34</v>
      </c>
      <c r="P127" s="1">
        <v>45182</v>
      </c>
      <c r="Q127" t="s">
        <v>1160</v>
      </c>
      <c r="R127" t="s">
        <v>460</v>
      </c>
      <c r="S127">
        <v>75</v>
      </c>
      <c r="U127" t="s">
        <v>917</v>
      </c>
      <c r="V127" t="s">
        <v>88</v>
      </c>
      <c r="W127" t="s">
        <v>918</v>
      </c>
    </row>
    <row r="128" spans="1:23" x14ac:dyDescent="0.2">
      <c r="A128" t="s">
        <v>78</v>
      </c>
      <c r="B128" t="s">
        <v>23</v>
      </c>
      <c r="C128" t="s">
        <v>24</v>
      </c>
      <c r="D128" t="s">
        <v>118</v>
      </c>
      <c r="E128" s="1">
        <v>45182</v>
      </c>
      <c r="F128" t="s">
        <v>337</v>
      </c>
      <c r="G128" t="s">
        <v>91</v>
      </c>
      <c r="H128" t="s">
        <v>28</v>
      </c>
      <c r="I128" t="s">
        <v>57</v>
      </c>
      <c r="J128" t="s">
        <v>1289</v>
      </c>
      <c r="K128" t="s">
        <v>204</v>
      </c>
      <c r="L128" t="s">
        <v>93</v>
      </c>
      <c r="M128" t="s">
        <v>94</v>
      </c>
      <c r="N128" t="s">
        <v>34</v>
      </c>
      <c r="P128" s="1">
        <v>45182</v>
      </c>
      <c r="Q128" t="s">
        <v>1160</v>
      </c>
      <c r="R128" t="s">
        <v>460</v>
      </c>
      <c r="S128">
        <v>75</v>
      </c>
      <c r="U128" t="s">
        <v>96</v>
      </c>
      <c r="V128" t="s">
        <v>88</v>
      </c>
      <c r="W128" t="s">
        <v>941</v>
      </c>
    </row>
    <row r="129" spans="1:23" x14ac:dyDescent="0.2">
      <c r="A129" t="s">
        <v>78</v>
      </c>
      <c r="B129" t="s">
        <v>23</v>
      </c>
      <c r="C129" t="s">
        <v>24</v>
      </c>
      <c r="D129" t="s">
        <v>79</v>
      </c>
      <c r="E129" s="1">
        <v>45182</v>
      </c>
      <c r="F129" t="s">
        <v>168</v>
      </c>
      <c r="G129" t="s">
        <v>100</v>
      </c>
      <c r="H129" t="s">
        <v>28</v>
      </c>
      <c r="I129" t="s">
        <v>57</v>
      </c>
      <c r="J129" t="s">
        <v>1315</v>
      </c>
      <c r="K129" t="s">
        <v>71</v>
      </c>
      <c r="L129" t="s">
        <v>1316</v>
      </c>
      <c r="M129" t="s">
        <v>71</v>
      </c>
      <c r="N129" t="s">
        <v>49</v>
      </c>
      <c r="O129" t="s">
        <v>84</v>
      </c>
      <c r="P129" s="1">
        <v>45182</v>
      </c>
      <c r="Q129" t="s">
        <v>642</v>
      </c>
      <c r="R129" t="s">
        <v>1333</v>
      </c>
      <c r="S129">
        <v>543000</v>
      </c>
      <c r="U129" t="s">
        <v>944</v>
      </c>
      <c r="V129" t="s">
        <v>88</v>
      </c>
      <c r="W129" t="s">
        <v>945</v>
      </c>
    </row>
    <row r="130" spans="1:23" x14ac:dyDescent="0.2">
      <c r="A130" t="s">
        <v>78</v>
      </c>
      <c r="B130" t="s">
        <v>23</v>
      </c>
      <c r="C130" t="s">
        <v>24</v>
      </c>
      <c r="D130" t="s">
        <v>54</v>
      </c>
      <c r="E130" s="1">
        <v>45178</v>
      </c>
      <c r="F130" t="s">
        <v>85</v>
      </c>
      <c r="G130" t="s">
        <v>27</v>
      </c>
      <c r="H130" t="s">
        <v>28</v>
      </c>
      <c r="I130" t="s">
        <v>57</v>
      </c>
      <c r="J130" t="s">
        <v>549</v>
      </c>
      <c r="K130" t="s">
        <v>81</v>
      </c>
      <c r="L130" t="s">
        <v>1344</v>
      </c>
      <c r="M130" t="s">
        <v>81</v>
      </c>
      <c r="N130" t="s">
        <v>49</v>
      </c>
      <c r="O130" t="s">
        <v>155</v>
      </c>
      <c r="P130" s="1">
        <v>45179</v>
      </c>
      <c r="Q130" t="s">
        <v>1345</v>
      </c>
      <c r="R130" t="s">
        <v>1346</v>
      </c>
      <c r="S130">
        <v>1454000</v>
      </c>
      <c r="U130" t="s">
        <v>96</v>
      </c>
      <c r="V130" t="s">
        <v>88</v>
      </c>
      <c r="W130" t="s">
        <v>987</v>
      </c>
    </row>
    <row r="131" spans="1:23" x14ac:dyDescent="0.2">
      <c r="A131" t="s">
        <v>78</v>
      </c>
      <c r="B131" t="s">
        <v>23</v>
      </c>
      <c r="C131" t="s">
        <v>24</v>
      </c>
      <c r="D131" t="s">
        <v>54</v>
      </c>
      <c r="E131" s="1">
        <v>45178</v>
      </c>
      <c r="F131" t="s">
        <v>789</v>
      </c>
      <c r="G131" t="s">
        <v>43</v>
      </c>
      <c r="H131" t="s">
        <v>28</v>
      </c>
      <c r="I131" t="s">
        <v>57</v>
      </c>
      <c r="K131" t="s">
        <v>154</v>
      </c>
      <c r="L131" t="s">
        <v>1348</v>
      </c>
      <c r="M131" t="s">
        <v>154</v>
      </c>
      <c r="N131" t="s">
        <v>49</v>
      </c>
      <c r="O131" t="s">
        <v>1349</v>
      </c>
      <c r="P131" s="1">
        <v>45179</v>
      </c>
      <c r="Q131" t="s">
        <v>446</v>
      </c>
      <c r="R131" t="s">
        <v>1350</v>
      </c>
      <c r="S131">
        <v>20000</v>
      </c>
      <c r="U131" t="s">
        <v>96</v>
      </c>
      <c r="V131" t="s">
        <v>88</v>
      </c>
      <c r="W131" t="s">
        <v>995</v>
      </c>
    </row>
    <row r="132" spans="1:23" x14ac:dyDescent="0.2">
      <c r="A132" t="s">
        <v>78</v>
      </c>
      <c r="B132" t="s">
        <v>23</v>
      </c>
      <c r="C132" t="s">
        <v>24</v>
      </c>
      <c r="D132" t="s">
        <v>25</v>
      </c>
      <c r="E132" s="1">
        <v>45173</v>
      </c>
      <c r="F132" t="s">
        <v>109</v>
      </c>
      <c r="G132" t="s">
        <v>27</v>
      </c>
      <c r="H132" t="s">
        <v>28</v>
      </c>
      <c r="I132" t="s">
        <v>200</v>
      </c>
      <c r="K132" t="s">
        <v>1377</v>
      </c>
      <c r="L132" t="s">
        <v>951</v>
      </c>
      <c r="M132" t="s">
        <v>1378</v>
      </c>
      <c r="N132" t="s">
        <v>49</v>
      </c>
      <c r="O132" t="s">
        <v>408</v>
      </c>
      <c r="P132" s="1">
        <v>45173</v>
      </c>
      <c r="Q132" t="s">
        <v>306</v>
      </c>
      <c r="R132" t="s">
        <v>1379</v>
      </c>
      <c r="S132">
        <v>75</v>
      </c>
      <c r="U132" t="s">
        <v>96</v>
      </c>
      <c r="V132" t="s">
        <v>88</v>
      </c>
      <c r="W132" t="s">
        <v>998</v>
      </c>
    </row>
    <row r="133" spans="1:23" x14ac:dyDescent="0.2">
      <c r="A133" t="s">
        <v>78</v>
      </c>
      <c r="B133" t="s">
        <v>23</v>
      </c>
      <c r="C133" t="s">
        <v>24</v>
      </c>
      <c r="D133" t="s">
        <v>25</v>
      </c>
      <c r="E133" s="1">
        <v>45160</v>
      </c>
      <c r="F133" t="s">
        <v>306</v>
      </c>
      <c r="G133" t="s">
        <v>27</v>
      </c>
      <c r="H133" t="s">
        <v>28</v>
      </c>
      <c r="I133" t="s">
        <v>190</v>
      </c>
      <c r="J133" t="s">
        <v>1429</v>
      </c>
      <c r="K133" t="s">
        <v>1430</v>
      </c>
      <c r="L133" t="s">
        <v>93</v>
      </c>
      <c r="M133" t="s">
        <v>94</v>
      </c>
      <c r="N133" t="s">
        <v>49</v>
      </c>
      <c r="O133" t="s">
        <v>466</v>
      </c>
      <c r="P133" s="1">
        <v>45160</v>
      </c>
      <c r="Q133" t="s">
        <v>311</v>
      </c>
      <c r="R133" t="s">
        <v>93</v>
      </c>
      <c r="S133">
        <v>75</v>
      </c>
      <c r="U133" t="s">
        <v>96</v>
      </c>
      <c r="V133" t="s">
        <v>88</v>
      </c>
      <c r="W133" t="s">
        <v>1001</v>
      </c>
    </row>
    <row r="134" spans="1:23" x14ac:dyDescent="0.2">
      <c r="A134" t="s">
        <v>78</v>
      </c>
      <c r="B134" t="s">
        <v>23</v>
      </c>
      <c r="C134" t="s">
        <v>24</v>
      </c>
      <c r="D134" t="s">
        <v>79</v>
      </c>
      <c r="E134" s="1">
        <v>45156</v>
      </c>
      <c r="F134" t="s">
        <v>827</v>
      </c>
      <c r="G134" t="s">
        <v>27</v>
      </c>
      <c r="H134" t="s">
        <v>28</v>
      </c>
      <c r="I134" t="s">
        <v>57</v>
      </c>
      <c r="K134" t="s">
        <v>1455</v>
      </c>
      <c r="L134" t="s">
        <v>1456</v>
      </c>
      <c r="M134" t="s">
        <v>1455</v>
      </c>
      <c r="N134" t="s">
        <v>49</v>
      </c>
      <c r="O134" t="s">
        <v>408</v>
      </c>
      <c r="P134" s="1">
        <v>45156</v>
      </c>
      <c r="Q134" t="s">
        <v>768</v>
      </c>
      <c r="R134" t="s">
        <v>1457</v>
      </c>
      <c r="S134">
        <v>877000</v>
      </c>
      <c r="U134" t="s">
        <v>96</v>
      </c>
      <c r="V134" t="s">
        <v>88</v>
      </c>
      <c r="W134" t="s">
        <v>553</v>
      </c>
    </row>
    <row r="135" spans="1:23" x14ac:dyDescent="0.2">
      <c r="A135" t="s">
        <v>78</v>
      </c>
      <c r="B135" t="s">
        <v>23</v>
      </c>
      <c r="C135" t="s">
        <v>24</v>
      </c>
      <c r="D135" t="s">
        <v>25</v>
      </c>
      <c r="E135" s="1">
        <v>45139</v>
      </c>
      <c r="F135" t="s">
        <v>662</v>
      </c>
      <c r="G135" t="s">
        <v>91</v>
      </c>
      <c r="H135" t="s">
        <v>28</v>
      </c>
      <c r="I135" t="s">
        <v>137</v>
      </c>
      <c r="K135" t="s">
        <v>1510</v>
      </c>
      <c r="L135" t="s">
        <v>208</v>
      </c>
      <c r="M135" t="s">
        <v>1511</v>
      </c>
      <c r="N135" t="s">
        <v>34</v>
      </c>
      <c r="P135" s="1">
        <v>45139</v>
      </c>
      <c r="Q135" t="s">
        <v>657</v>
      </c>
      <c r="R135" t="s">
        <v>1414</v>
      </c>
      <c r="S135">
        <v>75</v>
      </c>
      <c r="U135" t="s">
        <v>96</v>
      </c>
      <c r="V135" t="s">
        <v>88</v>
      </c>
      <c r="W135" t="s">
        <v>1075</v>
      </c>
    </row>
    <row r="136" spans="1:23" x14ac:dyDescent="0.2">
      <c r="A136" t="s">
        <v>78</v>
      </c>
      <c r="B136" t="s">
        <v>23</v>
      </c>
      <c r="C136" t="s">
        <v>24</v>
      </c>
      <c r="D136" t="s">
        <v>25</v>
      </c>
      <c r="E136" s="1">
        <v>45139</v>
      </c>
      <c r="F136" t="s">
        <v>385</v>
      </c>
      <c r="G136" t="s">
        <v>27</v>
      </c>
      <c r="H136" t="s">
        <v>28</v>
      </c>
      <c r="I136" t="s">
        <v>137</v>
      </c>
      <c r="K136" t="s">
        <v>94</v>
      </c>
      <c r="L136" t="s">
        <v>1514</v>
      </c>
      <c r="M136" t="s">
        <v>94</v>
      </c>
      <c r="N136" t="s">
        <v>34</v>
      </c>
      <c r="P136" s="1">
        <v>45139</v>
      </c>
      <c r="Q136" t="s">
        <v>673</v>
      </c>
      <c r="R136" t="s">
        <v>1515</v>
      </c>
      <c r="S136">
        <v>135000</v>
      </c>
      <c r="U136" t="s">
        <v>96</v>
      </c>
      <c r="V136" t="s">
        <v>88</v>
      </c>
      <c r="W136" t="s">
        <v>341</v>
      </c>
    </row>
    <row r="137" spans="1:23" x14ac:dyDescent="0.2">
      <c r="A137" t="s">
        <v>78</v>
      </c>
      <c r="B137" t="s">
        <v>23</v>
      </c>
      <c r="C137" t="s">
        <v>24</v>
      </c>
      <c r="D137" t="s">
        <v>25</v>
      </c>
      <c r="E137" s="1">
        <v>45139</v>
      </c>
      <c r="F137" t="s">
        <v>95</v>
      </c>
      <c r="G137" t="s">
        <v>91</v>
      </c>
      <c r="H137" t="s">
        <v>28</v>
      </c>
      <c r="I137" t="s">
        <v>120</v>
      </c>
      <c r="K137" t="s">
        <v>1518</v>
      </c>
      <c r="L137" t="s">
        <v>208</v>
      </c>
      <c r="M137" t="s">
        <v>1059</v>
      </c>
      <c r="N137" t="s">
        <v>34</v>
      </c>
      <c r="P137" s="1">
        <v>45146</v>
      </c>
      <c r="Q137" t="s">
        <v>846</v>
      </c>
      <c r="R137" t="s">
        <v>1519</v>
      </c>
      <c r="S137">
        <v>20</v>
      </c>
      <c r="U137" t="s">
        <v>96</v>
      </c>
      <c r="V137" t="s">
        <v>88</v>
      </c>
      <c r="W137" t="s">
        <v>439</v>
      </c>
    </row>
    <row r="138" spans="1:23" x14ac:dyDescent="0.2">
      <c r="A138" t="s">
        <v>78</v>
      </c>
      <c r="B138" t="s">
        <v>23</v>
      </c>
      <c r="C138" t="s">
        <v>24</v>
      </c>
      <c r="D138" t="s">
        <v>25</v>
      </c>
      <c r="E138" s="1">
        <v>45138</v>
      </c>
      <c r="F138" t="s">
        <v>768</v>
      </c>
      <c r="G138" t="s">
        <v>233</v>
      </c>
      <c r="H138" t="s">
        <v>28</v>
      </c>
      <c r="I138" t="s">
        <v>137</v>
      </c>
      <c r="K138" t="s">
        <v>154</v>
      </c>
      <c r="L138" t="s">
        <v>1514</v>
      </c>
      <c r="M138" t="s">
        <v>154</v>
      </c>
      <c r="N138" t="s">
        <v>34</v>
      </c>
      <c r="P138" s="1">
        <v>45139</v>
      </c>
      <c r="Q138" t="s">
        <v>924</v>
      </c>
      <c r="R138" t="s">
        <v>1523</v>
      </c>
      <c r="S138">
        <v>30000</v>
      </c>
      <c r="U138" t="s">
        <v>1141</v>
      </c>
      <c r="V138" t="s">
        <v>88</v>
      </c>
      <c r="W138" t="s">
        <v>1142</v>
      </c>
    </row>
    <row r="139" spans="1:23" x14ac:dyDescent="0.2">
      <c r="A139" t="s">
        <v>78</v>
      </c>
      <c r="B139" t="s">
        <v>23</v>
      </c>
      <c r="C139" t="s">
        <v>24</v>
      </c>
      <c r="D139" t="s">
        <v>54</v>
      </c>
      <c r="E139" s="1">
        <v>45136</v>
      </c>
      <c r="F139" t="s">
        <v>440</v>
      </c>
      <c r="G139" t="s">
        <v>27</v>
      </c>
      <c r="H139" t="s">
        <v>28</v>
      </c>
      <c r="I139" t="s">
        <v>57</v>
      </c>
      <c r="K139" t="s">
        <v>1526</v>
      </c>
      <c r="L139" t="s">
        <v>913</v>
      </c>
      <c r="M139" t="s">
        <v>154</v>
      </c>
      <c r="N139" t="s">
        <v>34</v>
      </c>
      <c r="P139" s="1">
        <v>45136</v>
      </c>
      <c r="Q139" t="s">
        <v>593</v>
      </c>
      <c r="R139" t="s">
        <v>93</v>
      </c>
      <c r="S139">
        <v>75</v>
      </c>
      <c r="U139" t="s">
        <v>96</v>
      </c>
      <c r="V139" t="s">
        <v>88</v>
      </c>
      <c r="W139" t="s">
        <v>1147</v>
      </c>
    </row>
    <row r="140" spans="1:23" x14ac:dyDescent="0.2">
      <c r="A140" t="s">
        <v>78</v>
      </c>
      <c r="B140" t="s">
        <v>23</v>
      </c>
      <c r="C140" t="s">
        <v>24</v>
      </c>
      <c r="D140" t="s">
        <v>54</v>
      </c>
      <c r="E140" s="1">
        <v>45136</v>
      </c>
      <c r="F140" t="s">
        <v>74</v>
      </c>
      <c r="G140" t="s">
        <v>27</v>
      </c>
      <c r="H140" t="s">
        <v>28</v>
      </c>
      <c r="I140" t="s">
        <v>57</v>
      </c>
      <c r="K140" t="s">
        <v>154</v>
      </c>
      <c r="L140" t="s">
        <v>913</v>
      </c>
      <c r="M140" t="s">
        <v>154</v>
      </c>
      <c r="N140" t="s">
        <v>49</v>
      </c>
      <c r="O140" t="s">
        <v>1529</v>
      </c>
      <c r="P140" s="1">
        <v>45136</v>
      </c>
      <c r="Q140" t="s">
        <v>95</v>
      </c>
      <c r="R140" t="s">
        <v>913</v>
      </c>
      <c r="S140">
        <v>75</v>
      </c>
      <c r="U140" t="s">
        <v>1152</v>
      </c>
      <c r="V140" t="s">
        <v>88</v>
      </c>
      <c r="W140" t="s">
        <v>1153</v>
      </c>
    </row>
    <row r="141" spans="1:23" x14ac:dyDescent="0.2">
      <c r="A141" t="s">
        <v>78</v>
      </c>
      <c r="B141" t="s">
        <v>23</v>
      </c>
      <c r="C141" t="s">
        <v>24</v>
      </c>
      <c r="D141" t="s">
        <v>54</v>
      </c>
      <c r="E141" s="1">
        <v>45136</v>
      </c>
      <c r="F141" t="s">
        <v>647</v>
      </c>
      <c r="G141" t="s">
        <v>27</v>
      </c>
      <c r="H141" t="s">
        <v>28</v>
      </c>
      <c r="I141" t="s">
        <v>57</v>
      </c>
      <c r="K141" t="s">
        <v>1526</v>
      </c>
      <c r="L141" t="s">
        <v>913</v>
      </c>
      <c r="M141" t="s">
        <v>154</v>
      </c>
      <c r="N141" t="s">
        <v>34</v>
      </c>
      <c r="P141" s="1">
        <v>45136</v>
      </c>
      <c r="Q141" t="s">
        <v>95</v>
      </c>
      <c r="R141" t="s">
        <v>93</v>
      </c>
      <c r="S141">
        <v>75</v>
      </c>
      <c r="U141" t="s">
        <v>96</v>
      </c>
      <c r="V141" t="s">
        <v>88</v>
      </c>
      <c r="W141" t="s">
        <v>1159</v>
      </c>
    </row>
    <row r="142" spans="1:23" x14ac:dyDescent="0.2">
      <c r="A142" t="s">
        <v>78</v>
      </c>
      <c r="B142" t="s">
        <v>23</v>
      </c>
      <c r="C142" t="s">
        <v>24</v>
      </c>
      <c r="D142" t="s">
        <v>54</v>
      </c>
      <c r="E142" s="1">
        <v>45136</v>
      </c>
      <c r="F142" t="s">
        <v>778</v>
      </c>
      <c r="G142" t="s">
        <v>91</v>
      </c>
      <c r="H142" t="s">
        <v>28</v>
      </c>
      <c r="I142" t="s">
        <v>57</v>
      </c>
      <c r="K142" t="s">
        <v>942</v>
      </c>
      <c r="L142" t="s">
        <v>913</v>
      </c>
      <c r="M142" t="s">
        <v>83</v>
      </c>
      <c r="N142" t="s">
        <v>34</v>
      </c>
      <c r="P142" s="1">
        <v>45136</v>
      </c>
      <c r="Q142" t="s">
        <v>593</v>
      </c>
      <c r="R142" t="s">
        <v>1532</v>
      </c>
      <c r="S142">
        <v>75</v>
      </c>
      <c r="U142" t="s">
        <v>96</v>
      </c>
      <c r="V142" t="s">
        <v>88</v>
      </c>
      <c r="W142" t="s">
        <v>1161</v>
      </c>
    </row>
    <row r="143" spans="1:23" x14ac:dyDescent="0.2">
      <c r="A143" t="s">
        <v>78</v>
      </c>
      <c r="B143" t="s">
        <v>23</v>
      </c>
      <c r="C143" t="s">
        <v>24</v>
      </c>
      <c r="D143" t="s">
        <v>54</v>
      </c>
      <c r="E143" s="1">
        <v>45136</v>
      </c>
      <c r="F143" t="s">
        <v>249</v>
      </c>
      <c r="G143" t="s">
        <v>91</v>
      </c>
      <c r="H143" t="s">
        <v>28</v>
      </c>
      <c r="I143" t="s">
        <v>57</v>
      </c>
      <c r="K143" t="s">
        <v>942</v>
      </c>
      <c r="L143" t="s">
        <v>913</v>
      </c>
      <c r="M143" t="s">
        <v>83</v>
      </c>
      <c r="N143" t="s">
        <v>34</v>
      </c>
      <c r="P143" s="1">
        <v>45136</v>
      </c>
      <c r="Q143" t="s">
        <v>593</v>
      </c>
      <c r="R143" t="s">
        <v>93</v>
      </c>
      <c r="S143">
        <v>75</v>
      </c>
      <c r="U143" t="s">
        <v>96</v>
      </c>
      <c r="V143" t="s">
        <v>88</v>
      </c>
      <c r="W143" t="s">
        <v>1162</v>
      </c>
    </row>
    <row r="144" spans="1:23" x14ac:dyDescent="0.2">
      <c r="A144" t="s">
        <v>78</v>
      </c>
      <c r="B144" t="s">
        <v>23</v>
      </c>
      <c r="C144" t="s">
        <v>24</v>
      </c>
      <c r="D144" t="s">
        <v>25</v>
      </c>
      <c r="E144" s="1">
        <v>45134</v>
      </c>
      <c r="F144" t="s">
        <v>306</v>
      </c>
      <c r="G144" t="s">
        <v>27</v>
      </c>
      <c r="H144" t="s">
        <v>28</v>
      </c>
      <c r="I144" t="s">
        <v>190</v>
      </c>
      <c r="K144" t="s">
        <v>154</v>
      </c>
      <c r="L144" t="s">
        <v>750</v>
      </c>
      <c r="M144" t="s">
        <v>154</v>
      </c>
      <c r="N144" t="s">
        <v>34</v>
      </c>
      <c r="P144" s="1">
        <v>45134</v>
      </c>
      <c r="Q144" t="s">
        <v>337</v>
      </c>
      <c r="R144" t="s">
        <v>750</v>
      </c>
      <c r="S144">
        <v>75</v>
      </c>
      <c r="U144" t="s">
        <v>96</v>
      </c>
      <c r="V144" t="s">
        <v>88</v>
      </c>
      <c r="W144" t="s">
        <v>1175</v>
      </c>
    </row>
    <row r="145" spans="1:23" x14ac:dyDescent="0.2">
      <c r="A145" t="s">
        <v>78</v>
      </c>
      <c r="B145" t="s">
        <v>23</v>
      </c>
      <c r="C145" t="s">
        <v>24</v>
      </c>
      <c r="D145" t="s">
        <v>25</v>
      </c>
      <c r="E145" s="1">
        <v>45128</v>
      </c>
      <c r="F145" t="s">
        <v>778</v>
      </c>
      <c r="G145" t="s">
        <v>91</v>
      </c>
      <c r="H145" t="s">
        <v>28</v>
      </c>
      <c r="I145" t="s">
        <v>57</v>
      </c>
      <c r="K145" t="s">
        <v>92</v>
      </c>
      <c r="L145" t="s">
        <v>93</v>
      </c>
      <c r="M145" t="s">
        <v>513</v>
      </c>
      <c r="N145" t="s">
        <v>34</v>
      </c>
      <c r="P145" s="1">
        <v>45128</v>
      </c>
      <c r="Q145" t="s">
        <v>657</v>
      </c>
      <c r="R145" t="s">
        <v>93</v>
      </c>
      <c r="S145">
        <v>75</v>
      </c>
      <c r="U145" t="s">
        <v>96</v>
      </c>
      <c r="V145" t="s">
        <v>88</v>
      </c>
      <c r="W145" t="s">
        <v>1176</v>
      </c>
    </row>
    <row r="146" spans="1:23" x14ac:dyDescent="0.2">
      <c r="A146" t="s">
        <v>78</v>
      </c>
      <c r="B146" t="s">
        <v>23</v>
      </c>
      <c r="C146" t="s">
        <v>24</v>
      </c>
      <c r="D146" t="s">
        <v>118</v>
      </c>
      <c r="E146" s="1">
        <v>45128</v>
      </c>
      <c r="F146" t="s">
        <v>778</v>
      </c>
      <c r="G146" t="s">
        <v>91</v>
      </c>
      <c r="H146" t="s">
        <v>28</v>
      </c>
      <c r="I146" t="s">
        <v>57</v>
      </c>
      <c r="K146" t="s">
        <v>928</v>
      </c>
      <c r="L146" t="s">
        <v>93</v>
      </c>
      <c r="M146" t="s">
        <v>154</v>
      </c>
      <c r="N146" t="s">
        <v>34</v>
      </c>
      <c r="P146" s="1">
        <v>45128</v>
      </c>
      <c r="Q146" t="s">
        <v>657</v>
      </c>
      <c r="R146" t="s">
        <v>93</v>
      </c>
      <c r="S146">
        <v>75</v>
      </c>
      <c r="U146" t="s">
        <v>1182</v>
      </c>
      <c r="V146" t="s">
        <v>88</v>
      </c>
      <c r="W146" t="s">
        <v>159</v>
      </c>
    </row>
    <row r="147" spans="1:23" x14ac:dyDescent="0.2">
      <c r="A147" t="s">
        <v>78</v>
      </c>
      <c r="B147" t="s">
        <v>23</v>
      </c>
      <c r="C147" t="s">
        <v>24</v>
      </c>
      <c r="D147" t="s">
        <v>118</v>
      </c>
      <c r="E147" s="1">
        <v>45128</v>
      </c>
      <c r="F147" t="s">
        <v>778</v>
      </c>
      <c r="G147" t="s">
        <v>27</v>
      </c>
      <c r="H147" t="s">
        <v>28</v>
      </c>
      <c r="I147" t="s">
        <v>57</v>
      </c>
      <c r="K147" t="s">
        <v>1572</v>
      </c>
      <c r="L147" t="s">
        <v>1573</v>
      </c>
      <c r="M147" t="s">
        <v>513</v>
      </c>
      <c r="N147" t="s">
        <v>49</v>
      </c>
      <c r="O147" t="s">
        <v>1574</v>
      </c>
      <c r="P147" s="1">
        <v>45128</v>
      </c>
      <c r="Q147" t="s">
        <v>657</v>
      </c>
      <c r="R147" t="s">
        <v>1186</v>
      </c>
      <c r="S147">
        <v>20000</v>
      </c>
      <c r="U147" t="s">
        <v>96</v>
      </c>
      <c r="V147" t="s">
        <v>88</v>
      </c>
      <c r="W147" t="s">
        <v>553</v>
      </c>
    </row>
    <row r="148" spans="1:23" x14ac:dyDescent="0.2">
      <c r="A148" t="s">
        <v>78</v>
      </c>
      <c r="B148" t="s">
        <v>23</v>
      </c>
      <c r="C148" t="s">
        <v>24</v>
      </c>
      <c r="D148" t="s">
        <v>25</v>
      </c>
      <c r="E148" s="1">
        <v>45128</v>
      </c>
      <c r="F148" t="s">
        <v>662</v>
      </c>
      <c r="G148" t="s">
        <v>27</v>
      </c>
      <c r="H148" t="s">
        <v>28</v>
      </c>
      <c r="I148" t="s">
        <v>57</v>
      </c>
      <c r="J148" t="s">
        <v>549</v>
      </c>
      <c r="K148" t="s">
        <v>81</v>
      </c>
      <c r="L148" t="s">
        <v>1054</v>
      </c>
      <c r="M148" t="s">
        <v>81</v>
      </c>
      <c r="N148" t="s">
        <v>49</v>
      </c>
      <c r="O148" t="s">
        <v>155</v>
      </c>
      <c r="P148" s="1">
        <v>45128</v>
      </c>
      <c r="Q148" t="s">
        <v>789</v>
      </c>
      <c r="R148" t="s">
        <v>1576</v>
      </c>
      <c r="S148">
        <v>1078000</v>
      </c>
      <c r="U148" t="s">
        <v>96</v>
      </c>
      <c r="V148" t="s">
        <v>88</v>
      </c>
      <c r="W148" t="s">
        <v>341</v>
      </c>
    </row>
    <row r="149" spans="1:23" x14ac:dyDescent="0.2">
      <c r="A149" t="s">
        <v>78</v>
      </c>
      <c r="B149" t="s">
        <v>23</v>
      </c>
      <c r="C149" t="s">
        <v>24</v>
      </c>
      <c r="D149" t="s">
        <v>118</v>
      </c>
      <c r="E149" s="1">
        <v>45128</v>
      </c>
      <c r="F149" t="s">
        <v>778</v>
      </c>
      <c r="G149" t="s">
        <v>91</v>
      </c>
      <c r="H149" t="s">
        <v>28</v>
      </c>
      <c r="I149" t="s">
        <v>57</v>
      </c>
      <c r="K149" t="s">
        <v>1578</v>
      </c>
      <c r="L149" t="s">
        <v>93</v>
      </c>
      <c r="M149" t="s">
        <v>513</v>
      </c>
      <c r="N149" t="s">
        <v>34</v>
      </c>
      <c r="P149" s="1">
        <v>45128</v>
      </c>
      <c r="Q149" t="s">
        <v>657</v>
      </c>
      <c r="R149" t="s">
        <v>93</v>
      </c>
      <c r="S149">
        <v>75</v>
      </c>
      <c r="U149" t="s">
        <v>1240</v>
      </c>
      <c r="V149" t="s">
        <v>88</v>
      </c>
      <c r="W149" t="s">
        <v>1241</v>
      </c>
    </row>
    <row r="150" spans="1:23" x14ac:dyDescent="0.2">
      <c r="A150" t="s">
        <v>78</v>
      </c>
      <c r="B150" t="s">
        <v>23</v>
      </c>
      <c r="C150" t="s">
        <v>24</v>
      </c>
      <c r="D150" t="s">
        <v>118</v>
      </c>
      <c r="E150" s="1">
        <v>45128</v>
      </c>
      <c r="F150" t="s">
        <v>778</v>
      </c>
      <c r="G150" t="s">
        <v>91</v>
      </c>
      <c r="H150" t="s">
        <v>28</v>
      </c>
      <c r="I150" t="s">
        <v>57</v>
      </c>
      <c r="K150" t="s">
        <v>1578</v>
      </c>
      <c r="L150" t="s">
        <v>93</v>
      </c>
      <c r="M150" t="s">
        <v>513</v>
      </c>
      <c r="N150" t="s">
        <v>34</v>
      </c>
      <c r="P150" s="1">
        <v>45128</v>
      </c>
      <c r="Q150" t="s">
        <v>657</v>
      </c>
      <c r="R150" t="s">
        <v>93</v>
      </c>
      <c r="S150">
        <v>75</v>
      </c>
      <c r="U150" t="s">
        <v>1263</v>
      </c>
      <c r="V150" t="s">
        <v>88</v>
      </c>
      <c r="W150" t="s">
        <v>1264</v>
      </c>
    </row>
    <row r="151" spans="1:23" x14ac:dyDescent="0.2">
      <c r="A151" t="s">
        <v>78</v>
      </c>
      <c r="B151" t="s">
        <v>23</v>
      </c>
      <c r="C151" t="s">
        <v>24</v>
      </c>
      <c r="D151" t="s">
        <v>118</v>
      </c>
      <c r="E151" s="1">
        <v>45128</v>
      </c>
      <c r="F151" t="s">
        <v>778</v>
      </c>
      <c r="G151" t="s">
        <v>91</v>
      </c>
      <c r="H151" t="s">
        <v>28</v>
      </c>
      <c r="I151" t="s">
        <v>57</v>
      </c>
      <c r="K151" t="s">
        <v>1578</v>
      </c>
      <c r="L151" t="s">
        <v>93</v>
      </c>
      <c r="M151" t="s">
        <v>154</v>
      </c>
      <c r="N151" t="s">
        <v>34</v>
      </c>
      <c r="P151" s="1">
        <v>45128</v>
      </c>
      <c r="Q151" t="s">
        <v>657</v>
      </c>
      <c r="R151" t="s">
        <v>93</v>
      </c>
      <c r="S151">
        <v>75</v>
      </c>
      <c r="U151" t="s">
        <v>96</v>
      </c>
      <c r="V151" t="s">
        <v>88</v>
      </c>
      <c r="W151" t="s">
        <v>1269</v>
      </c>
    </row>
    <row r="152" spans="1:23" x14ac:dyDescent="0.2">
      <c r="A152" t="s">
        <v>78</v>
      </c>
      <c r="B152" t="s">
        <v>23</v>
      </c>
      <c r="C152" t="s">
        <v>24</v>
      </c>
      <c r="D152" t="s">
        <v>118</v>
      </c>
      <c r="E152" s="1">
        <v>45128</v>
      </c>
      <c r="F152" t="s">
        <v>778</v>
      </c>
      <c r="G152" t="s">
        <v>91</v>
      </c>
      <c r="H152" t="s">
        <v>28</v>
      </c>
      <c r="I152" t="s">
        <v>57</v>
      </c>
      <c r="K152" t="s">
        <v>928</v>
      </c>
      <c r="L152" t="s">
        <v>93</v>
      </c>
      <c r="M152" t="s">
        <v>154</v>
      </c>
      <c r="N152" t="s">
        <v>34</v>
      </c>
      <c r="P152" s="1">
        <v>45128</v>
      </c>
      <c r="Q152" t="s">
        <v>657</v>
      </c>
      <c r="R152" t="s">
        <v>93</v>
      </c>
      <c r="S152">
        <v>75</v>
      </c>
      <c r="U152" t="s">
        <v>1286</v>
      </c>
      <c r="V152" t="s">
        <v>88</v>
      </c>
      <c r="W152" t="s">
        <v>1290</v>
      </c>
    </row>
    <row r="153" spans="1:23" x14ac:dyDescent="0.2">
      <c r="A153" t="s">
        <v>78</v>
      </c>
      <c r="B153" t="s">
        <v>23</v>
      </c>
      <c r="C153" t="s">
        <v>24</v>
      </c>
      <c r="D153" t="s">
        <v>118</v>
      </c>
      <c r="E153" s="1">
        <v>45128</v>
      </c>
      <c r="F153" t="s">
        <v>778</v>
      </c>
      <c r="G153" t="s">
        <v>91</v>
      </c>
      <c r="H153" t="s">
        <v>28</v>
      </c>
      <c r="I153" t="s">
        <v>57</v>
      </c>
      <c r="K153" t="s">
        <v>1578</v>
      </c>
      <c r="L153" t="s">
        <v>93</v>
      </c>
      <c r="M153" t="s">
        <v>154</v>
      </c>
      <c r="N153" t="s">
        <v>34</v>
      </c>
      <c r="P153" s="1">
        <v>45128</v>
      </c>
      <c r="Q153" t="s">
        <v>657</v>
      </c>
      <c r="R153" t="s">
        <v>93</v>
      </c>
      <c r="S153">
        <v>75</v>
      </c>
      <c r="U153" t="s">
        <v>1286</v>
      </c>
      <c r="V153" t="s">
        <v>88</v>
      </c>
      <c r="W153" t="s">
        <v>1299</v>
      </c>
    </row>
    <row r="154" spans="1:23" x14ac:dyDescent="0.2">
      <c r="A154" t="s">
        <v>78</v>
      </c>
      <c r="B154" t="s">
        <v>23</v>
      </c>
      <c r="C154" t="s">
        <v>24</v>
      </c>
      <c r="D154" t="s">
        <v>118</v>
      </c>
      <c r="E154" s="1">
        <v>45128</v>
      </c>
      <c r="F154" t="s">
        <v>778</v>
      </c>
      <c r="G154" t="s">
        <v>91</v>
      </c>
      <c r="H154" t="s">
        <v>28</v>
      </c>
      <c r="I154" t="s">
        <v>57</v>
      </c>
      <c r="K154" t="s">
        <v>928</v>
      </c>
      <c r="L154" t="s">
        <v>93</v>
      </c>
      <c r="M154" t="s">
        <v>154</v>
      </c>
      <c r="N154" t="s">
        <v>34</v>
      </c>
      <c r="P154" s="1">
        <v>45128</v>
      </c>
      <c r="Q154" t="s">
        <v>657</v>
      </c>
      <c r="R154" t="s">
        <v>93</v>
      </c>
      <c r="S154">
        <v>75</v>
      </c>
      <c r="U154" t="s">
        <v>1286</v>
      </c>
      <c r="V154" t="s">
        <v>88</v>
      </c>
      <c r="W154" t="s">
        <v>1308</v>
      </c>
    </row>
    <row r="155" spans="1:23" x14ac:dyDescent="0.2">
      <c r="A155" t="s">
        <v>78</v>
      </c>
      <c r="B155" t="s">
        <v>23</v>
      </c>
      <c r="C155" t="s">
        <v>24</v>
      </c>
      <c r="D155" t="s">
        <v>79</v>
      </c>
      <c r="E155" s="1">
        <v>45123</v>
      </c>
      <c r="F155" t="s">
        <v>42</v>
      </c>
      <c r="G155" t="s">
        <v>91</v>
      </c>
      <c r="H155" t="s">
        <v>28</v>
      </c>
      <c r="I155" t="s">
        <v>57</v>
      </c>
      <c r="K155" t="s">
        <v>154</v>
      </c>
      <c r="L155" t="s">
        <v>460</v>
      </c>
      <c r="M155" t="s">
        <v>154</v>
      </c>
      <c r="N155" t="s">
        <v>34</v>
      </c>
      <c r="P155" s="1">
        <v>45123</v>
      </c>
      <c r="Q155" t="s">
        <v>95</v>
      </c>
      <c r="R155" t="s">
        <v>750</v>
      </c>
      <c r="S155">
        <v>75</v>
      </c>
      <c r="U155" t="s">
        <v>584</v>
      </c>
      <c r="V155" t="s">
        <v>88</v>
      </c>
      <c r="W155" t="s">
        <v>588</v>
      </c>
    </row>
    <row r="156" spans="1:23" x14ac:dyDescent="0.2">
      <c r="A156" t="s">
        <v>78</v>
      </c>
      <c r="B156" t="s">
        <v>23</v>
      </c>
      <c r="C156" t="s">
        <v>24</v>
      </c>
      <c r="D156" t="s">
        <v>79</v>
      </c>
      <c r="E156" s="1">
        <v>45123</v>
      </c>
      <c r="F156" t="s">
        <v>409</v>
      </c>
      <c r="G156" t="s">
        <v>91</v>
      </c>
      <c r="H156" t="s">
        <v>28</v>
      </c>
      <c r="I156" t="s">
        <v>57</v>
      </c>
      <c r="K156" t="s">
        <v>513</v>
      </c>
      <c r="L156" t="s">
        <v>1604</v>
      </c>
      <c r="M156" t="s">
        <v>513</v>
      </c>
      <c r="N156" t="s">
        <v>34</v>
      </c>
      <c r="P156" s="1">
        <v>45123</v>
      </c>
      <c r="Q156" t="s">
        <v>95</v>
      </c>
      <c r="R156" t="s">
        <v>93</v>
      </c>
      <c r="S156">
        <v>75</v>
      </c>
      <c r="U156" t="s">
        <v>1286</v>
      </c>
      <c r="V156" t="s">
        <v>88</v>
      </c>
      <c r="W156" t="s">
        <v>271</v>
      </c>
    </row>
    <row r="157" spans="1:23" x14ac:dyDescent="0.2">
      <c r="A157" t="s">
        <v>78</v>
      </c>
      <c r="B157" t="s">
        <v>23</v>
      </c>
      <c r="C157" t="s">
        <v>24</v>
      </c>
      <c r="D157" t="s">
        <v>79</v>
      </c>
      <c r="E157" s="1">
        <v>45123</v>
      </c>
      <c r="F157" t="s">
        <v>246</v>
      </c>
      <c r="G157" t="s">
        <v>91</v>
      </c>
      <c r="H157" t="s">
        <v>28</v>
      </c>
      <c r="I157" t="s">
        <v>57</v>
      </c>
      <c r="K157" t="s">
        <v>513</v>
      </c>
      <c r="L157" t="s">
        <v>1413</v>
      </c>
      <c r="N157" t="s">
        <v>34</v>
      </c>
      <c r="P157" s="1">
        <v>45123</v>
      </c>
      <c r="Q157" t="s">
        <v>95</v>
      </c>
      <c r="R157" t="s">
        <v>750</v>
      </c>
      <c r="S157">
        <v>75</v>
      </c>
      <c r="U157" t="s">
        <v>1322</v>
      </c>
      <c r="V157" t="s">
        <v>88</v>
      </c>
      <c r="W157" t="s">
        <v>393</v>
      </c>
    </row>
    <row r="158" spans="1:23" x14ac:dyDescent="0.2">
      <c r="A158" t="s">
        <v>78</v>
      </c>
      <c r="B158" t="s">
        <v>23</v>
      </c>
      <c r="C158" t="s">
        <v>24</v>
      </c>
      <c r="D158" t="s">
        <v>118</v>
      </c>
      <c r="E158" s="1">
        <v>45123</v>
      </c>
      <c r="F158" t="s">
        <v>440</v>
      </c>
      <c r="G158" t="s">
        <v>91</v>
      </c>
      <c r="H158" t="s">
        <v>28</v>
      </c>
      <c r="I158" t="s">
        <v>57</v>
      </c>
      <c r="K158" t="s">
        <v>204</v>
      </c>
      <c r="L158" t="s">
        <v>93</v>
      </c>
      <c r="M158" t="s">
        <v>94</v>
      </c>
      <c r="N158" t="s">
        <v>34</v>
      </c>
      <c r="P158" s="1">
        <v>45123</v>
      </c>
      <c r="Q158" t="s">
        <v>95</v>
      </c>
      <c r="R158" t="s">
        <v>913</v>
      </c>
      <c r="S158">
        <v>75</v>
      </c>
      <c r="U158" t="s">
        <v>1286</v>
      </c>
      <c r="V158" t="s">
        <v>88</v>
      </c>
      <c r="W158" t="s">
        <v>1329</v>
      </c>
    </row>
    <row r="159" spans="1:23" x14ac:dyDescent="0.2">
      <c r="A159" t="s">
        <v>78</v>
      </c>
      <c r="B159" t="s">
        <v>23</v>
      </c>
      <c r="C159" t="s">
        <v>24</v>
      </c>
      <c r="D159" t="s">
        <v>118</v>
      </c>
      <c r="E159" s="1">
        <v>45123</v>
      </c>
      <c r="F159" t="s">
        <v>26</v>
      </c>
      <c r="G159" t="s">
        <v>100</v>
      </c>
      <c r="H159" t="s">
        <v>28</v>
      </c>
      <c r="I159" t="s">
        <v>57</v>
      </c>
      <c r="K159" t="s">
        <v>71</v>
      </c>
      <c r="L159" t="s">
        <v>1610</v>
      </c>
      <c r="M159" t="s">
        <v>71</v>
      </c>
      <c r="N159" t="s">
        <v>49</v>
      </c>
      <c r="O159" t="s">
        <v>155</v>
      </c>
      <c r="P159" s="1">
        <v>45124</v>
      </c>
      <c r="Q159" t="s">
        <v>624</v>
      </c>
      <c r="R159" t="s">
        <v>1611</v>
      </c>
      <c r="S159">
        <v>7919000</v>
      </c>
      <c r="U159" t="s">
        <v>584</v>
      </c>
      <c r="V159" t="s">
        <v>88</v>
      </c>
      <c r="W159" t="s">
        <v>376</v>
      </c>
    </row>
    <row r="160" spans="1:23" x14ac:dyDescent="0.2">
      <c r="A160" t="s">
        <v>78</v>
      </c>
      <c r="B160" t="s">
        <v>23</v>
      </c>
      <c r="C160" t="s">
        <v>24</v>
      </c>
      <c r="D160" t="s">
        <v>25</v>
      </c>
      <c r="E160" s="1">
        <v>45123</v>
      </c>
      <c r="F160" t="s">
        <v>440</v>
      </c>
      <c r="G160" t="s">
        <v>91</v>
      </c>
      <c r="H160" t="s">
        <v>28</v>
      </c>
      <c r="I160" t="s">
        <v>57</v>
      </c>
      <c r="K160" t="s">
        <v>92</v>
      </c>
      <c r="L160" t="s">
        <v>93</v>
      </c>
      <c r="M160" t="s">
        <v>513</v>
      </c>
      <c r="N160" t="s">
        <v>34</v>
      </c>
      <c r="P160" s="1">
        <v>45123</v>
      </c>
      <c r="Q160" t="s">
        <v>95</v>
      </c>
      <c r="R160" t="s">
        <v>93</v>
      </c>
      <c r="S160">
        <v>75</v>
      </c>
      <c r="U160" t="s">
        <v>96</v>
      </c>
      <c r="V160" t="s">
        <v>88</v>
      </c>
      <c r="W160" t="s">
        <v>1347</v>
      </c>
    </row>
    <row r="161" spans="1:23" x14ac:dyDescent="0.2">
      <c r="A161" t="s">
        <v>78</v>
      </c>
      <c r="B161" t="s">
        <v>23</v>
      </c>
      <c r="C161" t="s">
        <v>24</v>
      </c>
      <c r="D161" t="s">
        <v>79</v>
      </c>
      <c r="E161" s="1">
        <v>45123</v>
      </c>
      <c r="F161" t="s">
        <v>42</v>
      </c>
      <c r="G161" t="s">
        <v>91</v>
      </c>
      <c r="H161" t="s">
        <v>28</v>
      </c>
      <c r="I161" t="s">
        <v>57</v>
      </c>
      <c r="K161" t="s">
        <v>154</v>
      </c>
      <c r="L161" t="s">
        <v>460</v>
      </c>
      <c r="M161" t="s">
        <v>154</v>
      </c>
      <c r="N161" t="s">
        <v>34</v>
      </c>
      <c r="P161" s="1">
        <v>45123</v>
      </c>
      <c r="Q161" t="s">
        <v>95</v>
      </c>
      <c r="R161" t="s">
        <v>750</v>
      </c>
      <c r="S161">
        <v>75</v>
      </c>
      <c r="U161" t="s">
        <v>1458</v>
      </c>
      <c r="V161" t="s">
        <v>88</v>
      </c>
      <c r="W161" t="s">
        <v>1459</v>
      </c>
    </row>
    <row r="162" spans="1:23" x14ac:dyDescent="0.2">
      <c r="A162" t="s">
        <v>78</v>
      </c>
      <c r="B162" t="s">
        <v>23</v>
      </c>
      <c r="C162" t="s">
        <v>24</v>
      </c>
      <c r="D162" t="s">
        <v>79</v>
      </c>
      <c r="E162" s="1">
        <v>45123</v>
      </c>
      <c r="F162" t="s">
        <v>306</v>
      </c>
      <c r="G162" t="s">
        <v>91</v>
      </c>
      <c r="H162" t="s">
        <v>28</v>
      </c>
      <c r="I162" t="s">
        <v>57</v>
      </c>
      <c r="K162" t="s">
        <v>513</v>
      </c>
      <c r="L162" t="s">
        <v>1604</v>
      </c>
      <c r="M162" t="s">
        <v>513</v>
      </c>
      <c r="N162" t="s">
        <v>34</v>
      </c>
      <c r="P162" s="1">
        <v>45123</v>
      </c>
      <c r="Q162" t="s">
        <v>95</v>
      </c>
      <c r="R162" t="s">
        <v>1604</v>
      </c>
      <c r="S162">
        <v>75</v>
      </c>
      <c r="U162" t="s">
        <v>1541</v>
      </c>
      <c r="V162" t="s">
        <v>88</v>
      </c>
      <c r="W162" t="s">
        <v>1542</v>
      </c>
    </row>
    <row r="163" spans="1:23" x14ac:dyDescent="0.2">
      <c r="A163" t="s">
        <v>78</v>
      </c>
      <c r="B163" t="s">
        <v>23</v>
      </c>
      <c r="C163" t="s">
        <v>24</v>
      </c>
      <c r="D163" t="s">
        <v>79</v>
      </c>
      <c r="E163" s="1">
        <v>45123</v>
      </c>
      <c r="F163" t="s">
        <v>26</v>
      </c>
      <c r="G163" t="s">
        <v>100</v>
      </c>
      <c r="H163" t="s">
        <v>28</v>
      </c>
      <c r="I163" t="s">
        <v>57</v>
      </c>
      <c r="K163" t="s">
        <v>71</v>
      </c>
      <c r="L163" t="s">
        <v>1610</v>
      </c>
      <c r="M163" t="s">
        <v>71</v>
      </c>
      <c r="N163" t="s">
        <v>49</v>
      </c>
      <c r="O163" t="s">
        <v>155</v>
      </c>
      <c r="P163" s="1">
        <v>45123</v>
      </c>
      <c r="Q163" t="s">
        <v>911</v>
      </c>
      <c r="R163" t="s">
        <v>1624</v>
      </c>
      <c r="S163">
        <v>3066000</v>
      </c>
      <c r="U163" t="s">
        <v>1577</v>
      </c>
      <c r="V163" t="s">
        <v>88</v>
      </c>
      <c r="W163" t="s">
        <v>393</v>
      </c>
    </row>
    <row r="164" spans="1:23" x14ac:dyDescent="0.2">
      <c r="A164" t="s">
        <v>78</v>
      </c>
      <c r="B164" t="s">
        <v>23</v>
      </c>
      <c r="C164" t="s">
        <v>24</v>
      </c>
      <c r="D164" t="s">
        <v>118</v>
      </c>
      <c r="E164" s="1">
        <v>45123</v>
      </c>
      <c r="F164" t="s">
        <v>74</v>
      </c>
      <c r="G164" t="s">
        <v>91</v>
      </c>
      <c r="H164" t="s">
        <v>28</v>
      </c>
      <c r="I164" t="s">
        <v>57</v>
      </c>
      <c r="K164" t="s">
        <v>92</v>
      </c>
      <c r="L164" t="s">
        <v>93</v>
      </c>
      <c r="M164" t="s">
        <v>513</v>
      </c>
      <c r="N164" t="s">
        <v>34</v>
      </c>
      <c r="P164" s="1">
        <v>45123</v>
      </c>
      <c r="Q164" t="s">
        <v>95</v>
      </c>
      <c r="R164" t="s">
        <v>93</v>
      </c>
      <c r="S164">
        <v>75</v>
      </c>
      <c r="U164" t="s">
        <v>1608</v>
      </c>
      <c r="V164" t="s">
        <v>88</v>
      </c>
      <c r="W164" t="s">
        <v>1609</v>
      </c>
    </row>
    <row r="165" spans="1:23" x14ac:dyDescent="0.2">
      <c r="A165" t="s">
        <v>78</v>
      </c>
      <c r="B165" t="s">
        <v>23</v>
      </c>
      <c r="C165" t="s">
        <v>24</v>
      </c>
      <c r="D165" t="s">
        <v>79</v>
      </c>
      <c r="E165" s="1">
        <v>45123</v>
      </c>
      <c r="F165" t="s">
        <v>768</v>
      </c>
      <c r="G165" t="s">
        <v>91</v>
      </c>
      <c r="H165" t="s">
        <v>28</v>
      </c>
      <c r="I165" t="s">
        <v>57</v>
      </c>
      <c r="K165" t="s">
        <v>513</v>
      </c>
      <c r="L165" t="s">
        <v>1604</v>
      </c>
      <c r="M165" t="s">
        <v>513</v>
      </c>
      <c r="N165" t="s">
        <v>34</v>
      </c>
      <c r="P165" s="1">
        <v>45123</v>
      </c>
      <c r="Q165" t="s">
        <v>95</v>
      </c>
      <c r="R165" t="s">
        <v>93</v>
      </c>
      <c r="S165">
        <v>75</v>
      </c>
      <c r="U165" t="s">
        <v>158</v>
      </c>
      <c r="V165" t="s">
        <v>88</v>
      </c>
      <c r="W165" t="s">
        <v>1612</v>
      </c>
    </row>
    <row r="166" spans="1:23" x14ac:dyDescent="0.2">
      <c r="A166" t="s">
        <v>78</v>
      </c>
      <c r="B166" t="s">
        <v>23</v>
      </c>
      <c r="C166" t="s">
        <v>24</v>
      </c>
      <c r="D166" t="s">
        <v>79</v>
      </c>
      <c r="E166" s="1">
        <v>45123</v>
      </c>
      <c r="F166" t="s">
        <v>36</v>
      </c>
      <c r="G166" t="s">
        <v>91</v>
      </c>
      <c r="H166" t="s">
        <v>28</v>
      </c>
      <c r="I166" t="s">
        <v>57</v>
      </c>
      <c r="K166" t="s">
        <v>154</v>
      </c>
      <c r="L166" t="s">
        <v>1413</v>
      </c>
      <c r="M166" t="s">
        <v>154</v>
      </c>
      <c r="N166" t="s">
        <v>34</v>
      </c>
      <c r="P166" s="1">
        <v>45123</v>
      </c>
      <c r="Q166" t="s">
        <v>95</v>
      </c>
      <c r="R166" t="s">
        <v>750</v>
      </c>
      <c r="S166">
        <v>75</v>
      </c>
      <c r="U166" t="s">
        <v>1182</v>
      </c>
      <c r="V166" t="s">
        <v>88</v>
      </c>
      <c r="W166" t="s">
        <v>393</v>
      </c>
    </row>
    <row r="167" spans="1:23" x14ac:dyDescent="0.2">
      <c r="A167" t="s">
        <v>78</v>
      </c>
      <c r="B167" t="s">
        <v>23</v>
      </c>
      <c r="C167" t="s">
        <v>24</v>
      </c>
      <c r="D167" t="s">
        <v>118</v>
      </c>
      <c r="E167" s="1">
        <v>45123</v>
      </c>
      <c r="F167" t="s">
        <v>36</v>
      </c>
      <c r="G167" t="s">
        <v>91</v>
      </c>
      <c r="H167" t="s">
        <v>28</v>
      </c>
      <c r="I167" t="s">
        <v>57</v>
      </c>
      <c r="K167" t="s">
        <v>204</v>
      </c>
      <c r="L167" t="s">
        <v>93</v>
      </c>
      <c r="M167" t="s">
        <v>94</v>
      </c>
      <c r="N167" t="s">
        <v>34</v>
      </c>
      <c r="P167" s="1">
        <v>45123</v>
      </c>
      <c r="Q167" t="s">
        <v>95</v>
      </c>
      <c r="R167" t="s">
        <v>913</v>
      </c>
      <c r="S167">
        <v>75</v>
      </c>
      <c r="U167" t="s">
        <v>1626</v>
      </c>
      <c r="V167" t="s">
        <v>88</v>
      </c>
      <c r="W167" t="s">
        <v>1627</v>
      </c>
    </row>
    <row r="168" spans="1:23" x14ac:dyDescent="0.2">
      <c r="A168" t="s">
        <v>78</v>
      </c>
      <c r="B168" t="s">
        <v>23</v>
      </c>
      <c r="C168" t="s">
        <v>24</v>
      </c>
      <c r="D168" t="s">
        <v>79</v>
      </c>
      <c r="E168" s="1">
        <v>45123</v>
      </c>
      <c r="F168" t="s">
        <v>647</v>
      </c>
      <c r="G168" t="s">
        <v>91</v>
      </c>
      <c r="H168" t="s">
        <v>28</v>
      </c>
      <c r="I168" t="s">
        <v>57</v>
      </c>
      <c r="K168" t="s">
        <v>154</v>
      </c>
      <c r="L168" t="s">
        <v>750</v>
      </c>
      <c r="M168" t="s">
        <v>154</v>
      </c>
      <c r="N168" t="s">
        <v>34</v>
      </c>
      <c r="P168" s="1">
        <v>45123</v>
      </c>
      <c r="Q168" t="s">
        <v>95</v>
      </c>
      <c r="R168" t="s">
        <v>93</v>
      </c>
      <c r="S168">
        <v>75</v>
      </c>
      <c r="U168" t="s">
        <v>1634</v>
      </c>
      <c r="V168" t="s">
        <v>88</v>
      </c>
      <c r="W168" t="s">
        <v>1635</v>
      </c>
    </row>
    <row r="169" spans="1:23" x14ac:dyDescent="0.2">
      <c r="A169" t="s">
        <v>78</v>
      </c>
      <c r="B169" t="s">
        <v>23</v>
      </c>
      <c r="C169" t="s">
        <v>24</v>
      </c>
      <c r="D169" t="s">
        <v>79</v>
      </c>
      <c r="E169" s="1">
        <v>45123</v>
      </c>
      <c r="F169" t="s">
        <v>26</v>
      </c>
      <c r="G169" t="s">
        <v>100</v>
      </c>
      <c r="H169" t="s">
        <v>28</v>
      </c>
      <c r="I169" t="s">
        <v>57</v>
      </c>
      <c r="J169" t="s">
        <v>1638</v>
      </c>
      <c r="K169" t="s">
        <v>71</v>
      </c>
      <c r="L169" t="s">
        <v>1639</v>
      </c>
      <c r="M169" t="s">
        <v>71</v>
      </c>
      <c r="N169" t="s">
        <v>49</v>
      </c>
      <c r="O169" t="s">
        <v>84</v>
      </c>
      <c r="P169" s="1">
        <v>45123</v>
      </c>
      <c r="Q169" t="s">
        <v>104</v>
      </c>
      <c r="R169" t="s">
        <v>1640</v>
      </c>
      <c r="S169">
        <v>54000</v>
      </c>
      <c r="U169" t="s">
        <v>1182</v>
      </c>
      <c r="V169" t="s">
        <v>88</v>
      </c>
      <c r="W169" t="s">
        <v>376</v>
      </c>
    </row>
    <row r="170" spans="1:23" x14ac:dyDescent="0.2">
      <c r="A170" t="s">
        <v>78</v>
      </c>
      <c r="B170" t="s">
        <v>23</v>
      </c>
      <c r="C170" t="s">
        <v>24</v>
      </c>
      <c r="D170" t="s">
        <v>79</v>
      </c>
      <c r="E170" s="1">
        <v>45123</v>
      </c>
      <c r="F170" t="s">
        <v>768</v>
      </c>
      <c r="G170" t="s">
        <v>100</v>
      </c>
      <c r="H170" t="s">
        <v>28</v>
      </c>
      <c r="I170" t="s">
        <v>57</v>
      </c>
      <c r="K170" t="s">
        <v>154</v>
      </c>
      <c r="L170" t="s">
        <v>1658</v>
      </c>
      <c r="M170" t="s">
        <v>154</v>
      </c>
      <c r="N170" t="s">
        <v>49</v>
      </c>
      <c r="O170" t="s">
        <v>84</v>
      </c>
      <c r="P170" s="1">
        <v>45123</v>
      </c>
      <c r="Q170" t="s">
        <v>95</v>
      </c>
      <c r="R170" t="s">
        <v>1659</v>
      </c>
      <c r="S170">
        <v>70000</v>
      </c>
      <c r="U170" t="s">
        <v>1660</v>
      </c>
      <c r="V170" t="s">
        <v>88</v>
      </c>
      <c r="W170" t="s">
        <v>341</v>
      </c>
    </row>
    <row r="171" spans="1:23" x14ac:dyDescent="0.2">
      <c r="A171" t="s">
        <v>78</v>
      </c>
      <c r="B171" t="s">
        <v>23</v>
      </c>
      <c r="C171" t="s">
        <v>24</v>
      </c>
      <c r="D171" t="s">
        <v>118</v>
      </c>
      <c r="E171" s="1">
        <v>45123</v>
      </c>
      <c r="F171" t="s">
        <v>184</v>
      </c>
      <c r="G171" t="s">
        <v>43</v>
      </c>
      <c r="H171" t="s">
        <v>28</v>
      </c>
      <c r="I171" t="s">
        <v>57</v>
      </c>
      <c r="K171" t="s">
        <v>154</v>
      </c>
      <c r="L171" t="s">
        <v>1661</v>
      </c>
      <c r="M171" t="s">
        <v>154</v>
      </c>
      <c r="N171" t="s">
        <v>49</v>
      </c>
      <c r="O171" t="s">
        <v>291</v>
      </c>
      <c r="P171" s="1">
        <v>45123</v>
      </c>
      <c r="Q171" t="s">
        <v>95</v>
      </c>
      <c r="R171" t="s">
        <v>1662</v>
      </c>
      <c r="S171">
        <v>54500</v>
      </c>
      <c r="U171" t="s">
        <v>1702</v>
      </c>
      <c r="V171" t="s">
        <v>88</v>
      </c>
      <c r="W171" t="s">
        <v>1001</v>
      </c>
    </row>
    <row r="172" spans="1:23" x14ac:dyDescent="0.2">
      <c r="A172" t="s">
        <v>78</v>
      </c>
      <c r="B172" t="s">
        <v>23</v>
      </c>
      <c r="C172" t="s">
        <v>24</v>
      </c>
      <c r="D172" t="s">
        <v>118</v>
      </c>
      <c r="E172" s="1">
        <v>45123</v>
      </c>
      <c r="F172" t="s">
        <v>184</v>
      </c>
      <c r="G172" t="s">
        <v>91</v>
      </c>
      <c r="H172" t="s">
        <v>28</v>
      </c>
      <c r="I172" t="s">
        <v>57</v>
      </c>
      <c r="K172" t="s">
        <v>937</v>
      </c>
      <c r="L172" t="s">
        <v>93</v>
      </c>
      <c r="M172" t="s">
        <v>513</v>
      </c>
      <c r="N172" t="s">
        <v>34</v>
      </c>
      <c r="P172" s="1">
        <v>45123</v>
      </c>
      <c r="Q172" t="s">
        <v>95</v>
      </c>
      <c r="R172" t="s">
        <v>93</v>
      </c>
      <c r="S172">
        <v>75</v>
      </c>
      <c r="U172" t="s">
        <v>1708</v>
      </c>
      <c r="V172" t="s">
        <v>88</v>
      </c>
      <c r="W172" t="s">
        <v>1709</v>
      </c>
    </row>
    <row r="173" spans="1:23" x14ac:dyDescent="0.2">
      <c r="A173" t="s">
        <v>78</v>
      </c>
      <c r="B173" t="s">
        <v>23</v>
      </c>
      <c r="C173" t="s">
        <v>24</v>
      </c>
      <c r="D173" t="s">
        <v>79</v>
      </c>
      <c r="E173" s="1">
        <v>45123</v>
      </c>
      <c r="F173" t="s">
        <v>440</v>
      </c>
      <c r="G173" t="s">
        <v>91</v>
      </c>
      <c r="H173" t="s">
        <v>28</v>
      </c>
      <c r="I173" t="s">
        <v>57</v>
      </c>
      <c r="K173" t="s">
        <v>154</v>
      </c>
      <c r="L173" t="s">
        <v>750</v>
      </c>
      <c r="M173" t="s">
        <v>154</v>
      </c>
      <c r="N173" t="s">
        <v>34</v>
      </c>
      <c r="P173" s="1">
        <v>45123</v>
      </c>
      <c r="Q173" t="s">
        <v>95</v>
      </c>
      <c r="R173" t="s">
        <v>93</v>
      </c>
      <c r="S173">
        <v>75</v>
      </c>
      <c r="U173" t="s">
        <v>1708</v>
      </c>
      <c r="V173" t="s">
        <v>88</v>
      </c>
      <c r="W173" t="s">
        <v>1712</v>
      </c>
    </row>
    <row r="174" spans="1:23" x14ac:dyDescent="0.2">
      <c r="A174" t="s">
        <v>78</v>
      </c>
      <c r="B174" t="s">
        <v>23</v>
      </c>
      <c r="C174" t="s">
        <v>24</v>
      </c>
      <c r="D174" t="s">
        <v>79</v>
      </c>
      <c r="E174" s="1">
        <v>45111</v>
      </c>
      <c r="F174" t="s">
        <v>306</v>
      </c>
      <c r="G174" t="s">
        <v>100</v>
      </c>
      <c r="H174" t="s">
        <v>28</v>
      </c>
      <c r="I174" t="s">
        <v>57</v>
      </c>
      <c r="J174" t="s">
        <v>549</v>
      </c>
      <c r="K174" t="s">
        <v>71</v>
      </c>
      <c r="L174" t="s">
        <v>1700</v>
      </c>
      <c r="M174" t="s">
        <v>71</v>
      </c>
      <c r="N174" t="s">
        <v>49</v>
      </c>
      <c r="O174" t="s">
        <v>84</v>
      </c>
      <c r="P174" s="1">
        <v>45111</v>
      </c>
      <c r="Q174" t="s">
        <v>85</v>
      </c>
      <c r="R174" t="s">
        <v>1701</v>
      </c>
      <c r="S174">
        <v>1838000</v>
      </c>
      <c r="U174" t="s">
        <v>1716</v>
      </c>
      <c r="V174" t="s">
        <v>88</v>
      </c>
      <c r="W174" t="s">
        <v>393</v>
      </c>
    </row>
    <row r="175" spans="1:23" x14ac:dyDescent="0.2">
      <c r="A175" t="s">
        <v>78</v>
      </c>
      <c r="B175" t="s">
        <v>23</v>
      </c>
      <c r="C175" t="s">
        <v>24</v>
      </c>
      <c r="D175" t="s">
        <v>79</v>
      </c>
      <c r="E175" s="1">
        <v>45111</v>
      </c>
      <c r="F175" t="s">
        <v>74</v>
      </c>
      <c r="G175" t="s">
        <v>161</v>
      </c>
      <c r="H175" t="s">
        <v>28</v>
      </c>
      <c r="I175" t="s">
        <v>57</v>
      </c>
      <c r="K175" t="s">
        <v>928</v>
      </c>
      <c r="L175" t="s">
        <v>913</v>
      </c>
      <c r="M175" t="s">
        <v>1705</v>
      </c>
      <c r="N175" t="s">
        <v>34</v>
      </c>
      <c r="P175" s="1">
        <v>45111</v>
      </c>
      <c r="Q175" t="s">
        <v>207</v>
      </c>
      <c r="R175" t="s">
        <v>750</v>
      </c>
      <c r="S175">
        <v>75</v>
      </c>
      <c r="U175" t="s">
        <v>1716</v>
      </c>
      <c r="V175" t="s">
        <v>88</v>
      </c>
      <c r="W175" t="s">
        <v>376</v>
      </c>
    </row>
    <row r="176" spans="1:23" x14ac:dyDescent="0.2">
      <c r="A176" t="s">
        <v>78</v>
      </c>
      <c r="B176" t="s">
        <v>23</v>
      </c>
      <c r="C176" t="s">
        <v>24</v>
      </c>
      <c r="D176" t="s">
        <v>118</v>
      </c>
      <c r="E176" s="1">
        <v>45111</v>
      </c>
      <c r="F176" t="s">
        <v>95</v>
      </c>
      <c r="G176" t="s">
        <v>161</v>
      </c>
      <c r="H176" t="s">
        <v>28</v>
      </c>
      <c r="I176" t="s">
        <v>57</v>
      </c>
      <c r="K176" t="s">
        <v>928</v>
      </c>
      <c r="L176" t="s">
        <v>913</v>
      </c>
      <c r="M176" t="s">
        <v>1705</v>
      </c>
      <c r="N176" t="s">
        <v>34</v>
      </c>
      <c r="P176" s="1">
        <v>45111</v>
      </c>
      <c r="Q176" t="s">
        <v>85</v>
      </c>
      <c r="R176" t="s">
        <v>1413</v>
      </c>
      <c r="S176">
        <v>75</v>
      </c>
      <c r="U176" t="s">
        <v>1708</v>
      </c>
      <c r="V176" t="s">
        <v>88</v>
      </c>
      <c r="W176" t="s">
        <v>341</v>
      </c>
    </row>
    <row r="177" spans="1:23" x14ac:dyDescent="0.2">
      <c r="A177" t="s">
        <v>78</v>
      </c>
      <c r="B177" t="s">
        <v>23</v>
      </c>
      <c r="C177" t="s">
        <v>24</v>
      </c>
      <c r="D177" t="s">
        <v>118</v>
      </c>
      <c r="E177" s="1">
        <v>45111</v>
      </c>
      <c r="F177" t="s">
        <v>462</v>
      </c>
      <c r="G177" t="s">
        <v>161</v>
      </c>
      <c r="H177" t="s">
        <v>28</v>
      </c>
      <c r="I177" t="s">
        <v>57</v>
      </c>
      <c r="K177" t="s">
        <v>928</v>
      </c>
      <c r="L177" t="s">
        <v>913</v>
      </c>
      <c r="M177" t="s">
        <v>1705</v>
      </c>
      <c r="N177" t="s">
        <v>34</v>
      </c>
      <c r="P177" s="1">
        <v>45111</v>
      </c>
      <c r="Q177" t="s">
        <v>207</v>
      </c>
      <c r="R177" t="s">
        <v>1604</v>
      </c>
      <c r="S177">
        <v>75</v>
      </c>
      <c r="U177" t="s">
        <v>1708</v>
      </c>
      <c r="V177" t="s">
        <v>88</v>
      </c>
      <c r="W177" t="s">
        <v>1719</v>
      </c>
    </row>
    <row r="178" spans="1:23" x14ac:dyDescent="0.2">
      <c r="A178" t="s">
        <v>78</v>
      </c>
      <c r="B178" t="s">
        <v>23</v>
      </c>
      <c r="C178" t="s">
        <v>24</v>
      </c>
      <c r="D178" t="s">
        <v>79</v>
      </c>
      <c r="E178" s="1">
        <v>45111</v>
      </c>
      <c r="F178" t="s">
        <v>95</v>
      </c>
      <c r="G178" t="s">
        <v>161</v>
      </c>
      <c r="H178" t="s">
        <v>28</v>
      </c>
      <c r="I178" t="s">
        <v>57</v>
      </c>
      <c r="K178" t="s">
        <v>928</v>
      </c>
      <c r="L178" t="s">
        <v>913</v>
      </c>
      <c r="M178" t="s">
        <v>1705</v>
      </c>
      <c r="N178" t="s">
        <v>34</v>
      </c>
      <c r="P178" s="1">
        <v>45111</v>
      </c>
      <c r="Q178" t="s">
        <v>85</v>
      </c>
      <c r="R178" t="s">
        <v>1413</v>
      </c>
      <c r="S178">
        <v>75</v>
      </c>
      <c r="U178" t="s">
        <v>1723</v>
      </c>
      <c r="V178" t="s">
        <v>88</v>
      </c>
      <c r="W178" t="s">
        <v>1147</v>
      </c>
    </row>
    <row r="179" spans="1:23" x14ac:dyDescent="0.2">
      <c r="A179" t="s">
        <v>78</v>
      </c>
      <c r="B179" t="s">
        <v>23</v>
      </c>
      <c r="C179" t="s">
        <v>24</v>
      </c>
      <c r="D179" t="s">
        <v>79</v>
      </c>
      <c r="E179" s="1">
        <v>45111</v>
      </c>
      <c r="F179" t="s">
        <v>311</v>
      </c>
      <c r="G179" t="s">
        <v>100</v>
      </c>
      <c r="H179" t="s">
        <v>28</v>
      </c>
      <c r="I179" t="s">
        <v>57</v>
      </c>
      <c r="K179" t="s">
        <v>71</v>
      </c>
      <c r="L179" t="s">
        <v>1714</v>
      </c>
      <c r="M179" t="s">
        <v>71</v>
      </c>
      <c r="N179" t="s">
        <v>49</v>
      </c>
      <c r="O179" t="s">
        <v>155</v>
      </c>
      <c r="P179" s="1">
        <v>45112</v>
      </c>
      <c r="Q179" t="s">
        <v>62</v>
      </c>
      <c r="R179" t="s">
        <v>1715</v>
      </c>
      <c r="S179">
        <v>3931000</v>
      </c>
      <c r="U179" t="s">
        <v>1742</v>
      </c>
      <c r="V179" t="s">
        <v>88</v>
      </c>
      <c r="W179" t="s">
        <v>1743</v>
      </c>
    </row>
    <row r="180" spans="1:23" x14ac:dyDescent="0.2">
      <c r="A180" t="s">
        <v>78</v>
      </c>
      <c r="B180" t="s">
        <v>23</v>
      </c>
      <c r="C180" t="s">
        <v>24</v>
      </c>
      <c r="D180" t="s">
        <v>79</v>
      </c>
      <c r="E180" s="1">
        <v>45111</v>
      </c>
      <c r="F180" t="s">
        <v>440</v>
      </c>
      <c r="G180" t="s">
        <v>100</v>
      </c>
      <c r="H180" t="s">
        <v>28</v>
      </c>
      <c r="I180" t="s">
        <v>57</v>
      </c>
      <c r="K180" t="s">
        <v>71</v>
      </c>
      <c r="L180" t="s">
        <v>1717</v>
      </c>
      <c r="M180" t="s">
        <v>71</v>
      </c>
      <c r="N180" t="s">
        <v>49</v>
      </c>
      <c r="O180" t="s">
        <v>84</v>
      </c>
      <c r="P180" s="1">
        <v>45111</v>
      </c>
      <c r="Q180" t="s">
        <v>778</v>
      </c>
      <c r="R180" t="s">
        <v>1718</v>
      </c>
      <c r="S180">
        <v>9000</v>
      </c>
      <c r="U180" t="s">
        <v>1913</v>
      </c>
      <c r="V180" t="s">
        <v>88</v>
      </c>
      <c r="W180" t="s">
        <v>1914</v>
      </c>
    </row>
    <row r="181" spans="1:23" x14ac:dyDescent="0.2">
      <c r="A181" t="s">
        <v>78</v>
      </c>
      <c r="B181" t="s">
        <v>23</v>
      </c>
      <c r="C181" t="s">
        <v>24</v>
      </c>
      <c r="D181" t="s">
        <v>79</v>
      </c>
      <c r="E181" s="1">
        <v>45111</v>
      </c>
      <c r="F181" t="s">
        <v>74</v>
      </c>
      <c r="G181" t="s">
        <v>634</v>
      </c>
      <c r="H181" t="s">
        <v>28</v>
      </c>
      <c r="I181" t="s">
        <v>57</v>
      </c>
      <c r="K181" t="s">
        <v>928</v>
      </c>
      <c r="L181" t="s">
        <v>913</v>
      </c>
      <c r="N181" t="s">
        <v>34</v>
      </c>
      <c r="P181" s="1">
        <v>45111</v>
      </c>
      <c r="Q181" t="s">
        <v>207</v>
      </c>
      <c r="R181" t="s">
        <v>1604</v>
      </c>
      <c r="S181">
        <v>75</v>
      </c>
      <c r="U181" t="s">
        <v>1984</v>
      </c>
      <c r="V181" t="s">
        <v>88</v>
      </c>
      <c r="W181" t="s">
        <v>1985</v>
      </c>
    </row>
    <row r="182" spans="1:23" x14ac:dyDescent="0.2">
      <c r="A182" t="s">
        <v>78</v>
      </c>
      <c r="B182" t="s">
        <v>23</v>
      </c>
      <c r="C182" t="s">
        <v>24</v>
      </c>
      <c r="D182" t="s">
        <v>79</v>
      </c>
      <c r="E182" s="1">
        <v>45111</v>
      </c>
      <c r="F182" t="s">
        <v>74</v>
      </c>
      <c r="G182" t="s">
        <v>161</v>
      </c>
      <c r="H182" t="s">
        <v>28</v>
      </c>
      <c r="I182" t="s">
        <v>57</v>
      </c>
      <c r="K182" t="s">
        <v>928</v>
      </c>
      <c r="L182" t="s">
        <v>913</v>
      </c>
      <c r="M182" t="s">
        <v>1705</v>
      </c>
      <c r="N182" t="s">
        <v>34</v>
      </c>
      <c r="P182" s="1">
        <v>45111</v>
      </c>
      <c r="Q182" t="s">
        <v>207</v>
      </c>
      <c r="R182" t="s">
        <v>1604</v>
      </c>
      <c r="S182">
        <v>75</v>
      </c>
      <c r="U182" t="s">
        <v>2012</v>
      </c>
      <c r="V182" t="s">
        <v>88</v>
      </c>
      <c r="W182" t="s">
        <v>2013</v>
      </c>
    </row>
    <row r="183" spans="1:23" x14ac:dyDescent="0.2">
      <c r="A183" t="s">
        <v>78</v>
      </c>
      <c r="B183" t="s">
        <v>23</v>
      </c>
      <c r="C183" t="s">
        <v>24</v>
      </c>
      <c r="D183" t="s">
        <v>79</v>
      </c>
      <c r="E183" s="1">
        <v>45111</v>
      </c>
      <c r="F183" t="s">
        <v>74</v>
      </c>
      <c r="G183" t="s">
        <v>634</v>
      </c>
      <c r="H183" t="s">
        <v>28</v>
      </c>
      <c r="I183" t="s">
        <v>57</v>
      </c>
      <c r="K183" t="s">
        <v>928</v>
      </c>
      <c r="L183" t="s">
        <v>913</v>
      </c>
      <c r="M183" t="s">
        <v>1705</v>
      </c>
      <c r="N183" t="s">
        <v>34</v>
      </c>
      <c r="P183" s="1">
        <v>45111</v>
      </c>
      <c r="Q183" t="s">
        <v>207</v>
      </c>
      <c r="R183" t="s">
        <v>1604</v>
      </c>
      <c r="S183">
        <v>75</v>
      </c>
      <c r="U183" t="s">
        <v>2042</v>
      </c>
      <c r="V183" t="s">
        <v>88</v>
      </c>
      <c r="W183" t="s">
        <v>1347</v>
      </c>
    </row>
    <row r="184" spans="1:23" x14ac:dyDescent="0.2">
      <c r="A184" t="s">
        <v>78</v>
      </c>
      <c r="B184" t="s">
        <v>23</v>
      </c>
      <c r="C184" t="s">
        <v>24</v>
      </c>
      <c r="D184" t="s">
        <v>118</v>
      </c>
      <c r="E184" s="1">
        <v>45111</v>
      </c>
      <c r="F184" t="s">
        <v>440</v>
      </c>
      <c r="G184" t="s">
        <v>100</v>
      </c>
      <c r="H184" t="s">
        <v>28</v>
      </c>
      <c r="I184" t="s">
        <v>57</v>
      </c>
      <c r="J184" t="s">
        <v>1721</v>
      </c>
      <c r="K184" t="s">
        <v>928</v>
      </c>
      <c r="L184" t="s">
        <v>1722</v>
      </c>
      <c r="M184" t="s">
        <v>83</v>
      </c>
      <c r="N184" t="s">
        <v>49</v>
      </c>
      <c r="O184" t="s">
        <v>1202</v>
      </c>
      <c r="P184" s="1">
        <v>45111</v>
      </c>
      <c r="Q184" t="s">
        <v>207</v>
      </c>
      <c r="R184" t="s">
        <v>1722</v>
      </c>
      <c r="S184">
        <v>70000</v>
      </c>
      <c r="U184" t="s">
        <v>2047</v>
      </c>
      <c r="V184" t="s">
        <v>88</v>
      </c>
      <c r="W184" t="s">
        <v>2048</v>
      </c>
    </row>
    <row r="185" spans="1:23" x14ac:dyDescent="0.2">
      <c r="A185" t="s">
        <v>78</v>
      </c>
      <c r="B185" t="s">
        <v>23</v>
      </c>
      <c r="C185" t="s">
        <v>24</v>
      </c>
      <c r="D185" t="s">
        <v>79</v>
      </c>
      <c r="E185" s="1">
        <v>45111</v>
      </c>
      <c r="F185" t="s">
        <v>593</v>
      </c>
      <c r="G185" t="s">
        <v>233</v>
      </c>
      <c r="H185" t="s">
        <v>28</v>
      </c>
      <c r="I185" t="s">
        <v>57</v>
      </c>
      <c r="K185" t="s">
        <v>928</v>
      </c>
      <c r="L185" t="s">
        <v>913</v>
      </c>
      <c r="M185" t="s">
        <v>1705</v>
      </c>
      <c r="N185" t="s">
        <v>34</v>
      </c>
      <c r="P185" s="1">
        <v>45111</v>
      </c>
      <c r="Q185" t="s">
        <v>207</v>
      </c>
      <c r="R185" t="s">
        <v>1604</v>
      </c>
      <c r="S185">
        <v>75</v>
      </c>
      <c r="U185" t="s">
        <v>1182</v>
      </c>
      <c r="V185" t="s">
        <v>88</v>
      </c>
      <c r="W185" t="s">
        <v>393</v>
      </c>
    </row>
    <row r="186" spans="1:23" x14ac:dyDescent="0.2">
      <c r="A186" t="s">
        <v>78</v>
      </c>
      <c r="B186" t="s">
        <v>23</v>
      </c>
      <c r="C186" t="s">
        <v>24</v>
      </c>
      <c r="D186" t="s">
        <v>25</v>
      </c>
      <c r="E186" s="1">
        <v>45111</v>
      </c>
      <c r="F186" t="s">
        <v>74</v>
      </c>
      <c r="G186" t="s">
        <v>161</v>
      </c>
      <c r="H186" t="s">
        <v>28</v>
      </c>
      <c r="I186" t="s">
        <v>57</v>
      </c>
      <c r="K186" t="s">
        <v>928</v>
      </c>
      <c r="L186" t="s">
        <v>913</v>
      </c>
      <c r="M186" t="s">
        <v>1705</v>
      </c>
      <c r="N186" t="s">
        <v>34</v>
      </c>
      <c r="P186" s="1">
        <v>45111</v>
      </c>
      <c r="Q186" t="s">
        <v>207</v>
      </c>
      <c r="R186" t="s">
        <v>750</v>
      </c>
      <c r="S186">
        <v>75</v>
      </c>
      <c r="U186" t="s">
        <v>2102</v>
      </c>
      <c r="V186" t="s">
        <v>88</v>
      </c>
      <c r="W186" t="s">
        <v>1147</v>
      </c>
    </row>
    <row r="187" spans="1:23" x14ac:dyDescent="0.2">
      <c r="A187" t="s">
        <v>78</v>
      </c>
      <c r="B187" t="s">
        <v>23</v>
      </c>
      <c r="C187" t="s">
        <v>24</v>
      </c>
      <c r="D187" t="s">
        <v>54</v>
      </c>
      <c r="E187" s="1">
        <v>45110</v>
      </c>
      <c r="F187" t="s">
        <v>156</v>
      </c>
      <c r="G187" t="s">
        <v>91</v>
      </c>
      <c r="H187" t="s">
        <v>28</v>
      </c>
      <c r="I187" t="s">
        <v>29</v>
      </c>
      <c r="J187" t="s">
        <v>1740</v>
      </c>
      <c r="K187" t="s">
        <v>912</v>
      </c>
      <c r="L187" t="s">
        <v>913</v>
      </c>
      <c r="M187" t="s">
        <v>513</v>
      </c>
      <c r="N187" t="s">
        <v>34</v>
      </c>
      <c r="P187" s="1">
        <v>45112</v>
      </c>
      <c r="Q187" t="s">
        <v>984</v>
      </c>
      <c r="R187" t="s">
        <v>1741</v>
      </c>
      <c r="S187">
        <v>45</v>
      </c>
      <c r="U187" t="s">
        <v>2102</v>
      </c>
      <c r="V187" t="s">
        <v>88</v>
      </c>
      <c r="W187" t="s">
        <v>2103</v>
      </c>
    </row>
    <row r="188" spans="1:23" x14ac:dyDescent="0.2">
      <c r="A188" t="s">
        <v>78</v>
      </c>
      <c r="B188" t="s">
        <v>23</v>
      </c>
      <c r="C188" t="s">
        <v>24</v>
      </c>
      <c r="D188" t="s">
        <v>25</v>
      </c>
      <c r="E188" s="1">
        <v>45104</v>
      </c>
      <c r="F188" t="s">
        <v>328</v>
      </c>
      <c r="G188" t="s">
        <v>27</v>
      </c>
      <c r="H188" t="s">
        <v>28</v>
      </c>
      <c r="I188" t="s">
        <v>200</v>
      </c>
      <c r="J188" t="s">
        <v>1762</v>
      </c>
      <c r="K188" t="s">
        <v>1455</v>
      </c>
      <c r="L188" t="s">
        <v>1763</v>
      </c>
      <c r="M188" t="s">
        <v>1455</v>
      </c>
      <c r="N188" t="s">
        <v>49</v>
      </c>
      <c r="O188" t="s">
        <v>1764</v>
      </c>
      <c r="P188" s="1">
        <v>45104</v>
      </c>
      <c r="Q188" t="s">
        <v>316</v>
      </c>
      <c r="R188" t="s">
        <v>1765</v>
      </c>
      <c r="S188">
        <v>5000</v>
      </c>
      <c r="U188" t="s">
        <v>2106</v>
      </c>
      <c r="V188" t="s">
        <v>88</v>
      </c>
      <c r="W188" t="s">
        <v>2107</v>
      </c>
    </row>
    <row r="189" spans="1:23" x14ac:dyDescent="0.2">
      <c r="A189" t="s">
        <v>78</v>
      </c>
      <c r="B189" t="s">
        <v>23</v>
      </c>
      <c r="C189" t="s">
        <v>24</v>
      </c>
      <c r="D189" t="s">
        <v>54</v>
      </c>
      <c r="E189" s="1">
        <v>45066</v>
      </c>
      <c r="F189" t="s">
        <v>472</v>
      </c>
      <c r="G189" t="s">
        <v>27</v>
      </c>
      <c r="H189" t="s">
        <v>28</v>
      </c>
      <c r="I189" t="s">
        <v>57</v>
      </c>
      <c r="K189" t="s">
        <v>324</v>
      </c>
      <c r="L189" t="s">
        <v>1911</v>
      </c>
      <c r="M189" t="s">
        <v>324</v>
      </c>
      <c r="N189" t="s">
        <v>49</v>
      </c>
      <c r="O189" t="s">
        <v>155</v>
      </c>
      <c r="P189" s="1">
        <v>45066</v>
      </c>
      <c r="Q189" t="s">
        <v>254</v>
      </c>
      <c r="R189" t="s">
        <v>1912</v>
      </c>
      <c r="S189">
        <v>4000</v>
      </c>
      <c r="U189" t="s">
        <v>2119</v>
      </c>
      <c r="V189" t="s">
        <v>88</v>
      </c>
      <c r="W189" t="s">
        <v>588</v>
      </c>
    </row>
    <row r="190" spans="1:23" x14ac:dyDescent="0.2">
      <c r="A190" t="s">
        <v>78</v>
      </c>
      <c r="B190" t="s">
        <v>23</v>
      </c>
      <c r="C190" t="s">
        <v>24</v>
      </c>
      <c r="D190" t="s">
        <v>25</v>
      </c>
      <c r="E190" s="1">
        <v>45052</v>
      </c>
      <c r="F190" t="s">
        <v>136</v>
      </c>
      <c r="G190" t="s">
        <v>100</v>
      </c>
      <c r="H190" t="s">
        <v>28</v>
      </c>
      <c r="I190" t="s">
        <v>200</v>
      </c>
      <c r="K190" t="s">
        <v>1982</v>
      </c>
      <c r="L190" t="s">
        <v>1983</v>
      </c>
      <c r="M190" t="s">
        <v>154</v>
      </c>
      <c r="N190" t="s">
        <v>34</v>
      </c>
      <c r="P190" s="1">
        <v>45052</v>
      </c>
      <c r="Q190" t="s">
        <v>768</v>
      </c>
      <c r="R190" t="s">
        <v>1983</v>
      </c>
      <c r="S190">
        <v>8000</v>
      </c>
      <c r="U190" t="s">
        <v>2119</v>
      </c>
      <c r="V190" t="s">
        <v>88</v>
      </c>
      <c r="W190" t="s">
        <v>376</v>
      </c>
    </row>
    <row r="191" spans="1:23" x14ac:dyDescent="0.2">
      <c r="A191" t="s">
        <v>78</v>
      </c>
      <c r="B191" t="s">
        <v>23</v>
      </c>
      <c r="C191" t="s">
        <v>24</v>
      </c>
      <c r="D191" t="s">
        <v>25</v>
      </c>
      <c r="E191" s="1">
        <v>45049</v>
      </c>
      <c r="F191" t="s">
        <v>90</v>
      </c>
      <c r="G191" t="s">
        <v>100</v>
      </c>
      <c r="H191" t="s">
        <v>28</v>
      </c>
      <c r="I191" t="s">
        <v>404</v>
      </c>
      <c r="J191" t="s">
        <v>2010</v>
      </c>
      <c r="K191" t="s">
        <v>154</v>
      </c>
      <c r="L191" t="s">
        <v>807</v>
      </c>
      <c r="M191" t="s">
        <v>154</v>
      </c>
      <c r="N191" t="s">
        <v>34</v>
      </c>
      <c r="P191" s="1">
        <v>45049</v>
      </c>
      <c r="Q191" t="s">
        <v>337</v>
      </c>
      <c r="R191" t="s">
        <v>2011</v>
      </c>
      <c r="S191">
        <v>50</v>
      </c>
      <c r="U191" t="s">
        <v>2134</v>
      </c>
      <c r="V191" t="s">
        <v>88</v>
      </c>
      <c r="W191" t="s">
        <v>2135</v>
      </c>
    </row>
    <row r="192" spans="1:23" x14ac:dyDescent="0.2">
      <c r="A192" t="s">
        <v>78</v>
      </c>
      <c r="B192" t="s">
        <v>23</v>
      </c>
      <c r="C192" t="s">
        <v>24</v>
      </c>
      <c r="D192" t="s">
        <v>54</v>
      </c>
      <c r="E192" s="1">
        <v>45046</v>
      </c>
      <c r="F192" t="s">
        <v>1568</v>
      </c>
      <c r="G192" t="s">
        <v>27</v>
      </c>
      <c r="H192" t="s">
        <v>28</v>
      </c>
      <c r="I192" t="s">
        <v>57</v>
      </c>
      <c r="K192" t="s">
        <v>2039</v>
      </c>
      <c r="L192" t="s">
        <v>2040</v>
      </c>
      <c r="M192" t="s">
        <v>2039</v>
      </c>
      <c r="N192" t="s">
        <v>49</v>
      </c>
      <c r="O192" t="s">
        <v>408</v>
      </c>
      <c r="P192" s="1">
        <v>45048</v>
      </c>
      <c r="Q192" t="s">
        <v>229</v>
      </c>
      <c r="R192" t="s">
        <v>2041</v>
      </c>
      <c r="S192">
        <v>9179000</v>
      </c>
      <c r="V192" t="s">
        <v>88</v>
      </c>
      <c r="W192" t="s">
        <v>376</v>
      </c>
    </row>
    <row r="193" spans="1:23" x14ac:dyDescent="0.2">
      <c r="A193" t="s">
        <v>78</v>
      </c>
      <c r="B193" t="s">
        <v>23</v>
      </c>
      <c r="C193" t="s">
        <v>24</v>
      </c>
      <c r="D193" t="s">
        <v>54</v>
      </c>
      <c r="E193" s="1">
        <v>45046</v>
      </c>
      <c r="F193" t="s">
        <v>399</v>
      </c>
      <c r="G193" t="s">
        <v>27</v>
      </c>
      <c r="H193" t="s">
        <v>28</v>
      </c>
      <c r="I193" t="s">
        <v>57</v>
      </c>
      <c r="K193" t="s">
        <v>2045</v>
      </c>
      <c r="L193" t="s">
        <v>1573</v>
      </c>
      <c r="M193" t="s">
        <v>2039</v>
      </c>
      <c r="N193" t="s">
        <v>49</v>
      </c>
      <c r="O193" t="s">
        <v>84</v>
      </c>
      <c r="P193" s="1">
        <v>45047</v>
      </c>
      <c r="Q193" t="s">
        <v>246</v>
      </c>
      <c r="R193" t="s">
        <v>2046</v>
      </c>
      <c r="S193">
        <v>2439000</v>
      </c>
      <c r="U193" t="s">
        <v>2288</v>
      </c>
      <c r="V193" t="s">
        <v>88</v>
      </c>
      <c r="W193" t="s">
        <v>588</v>
      </c>
    </row>
    <row r="194" spans="1:23" x14ac:dyDescent="0.2">
      <c r="A194" t="s">
        <v>78</v>
      </c>
      <c r="B194" t="s">
        <v>23</v>
      </c>
      <c r="C194" t="s">
        <v>24</v>
      </c>
      <c r="D194" t="s">
        <v>54</v>
      </c>
      <c r="E194" s="1">
        <v>45039</v>
      </c>
      <c r="F194" t="s">
        <v>229</v>
      </c>
      <c r="G194" t="s">
        <v>100</v>
      </c>
      <c r="H194" t="s">
        <v>28</v>
      </c>
      <c r="I194" t="s">
        <v>57</v>
      </c>
      <c r="J194" t="s">
        <v>2087</v>
      </c>
      <c r="K194" t="s">
        <v>71</v>
      </c>
      <c r="L194" t="s">
        <v>2088</v>
      </c>
      <c r="M194" t="s">
        <v>71</v>
      </c>
      <c r="N194" t="s">
        <v>49</v>
      </c>
      <c r="O194" t="s">
        <v>155</v>
      </c>
      <c r="P194" s="1">
        <v>45039</v>
      </c>
      <c r="Q194" t="s">
        <v>156</v>
      </c>
      <c r="R194" t="s">
        <v>2089</v>
      </c>
      <c r="S194">
        <v>5280000</v>
      </c>
      <c r="U194" t="s">
        <v>2288</v>
      </c>
      <c r="V194" t="s">
        <v>88</v>
      </c>
      <c r="W194" t="s">
        <v>2297</v>
      </c>
    </row>
    <row r="195" spans="1:23" x14ac:dyDescent="0.2">
      <c r="A195" t="s">
        <v>78</v>
      </c>
      <c r="B195" t="s">
        <v>23</v>
      </c>
      <c r="C195" t="s">
        <v>24</v>
      </c>
      <c r="D195" t="s">
        <v>79</v>
      </c>
      <c r="E195" s="1">
        <v>45039</v>
      </c>
      <c r="F195" t="s">
        <v>74</v>
      </c>
      <c r="G195" t="s">
        <v>91</v>
      </c>
      <c r="H195" t="s">
        <v>28</v>
      </c>
      <c r="I195" t="s">
        <v>137</v>
      </c>
      <c r="K195" t="s">
        <v>513</v>
      </c>
      <c r="L195" t="s">
        <v>2093</v>
      </c>
      <c r="M195" t="s">
        <v>94</v>
      </c>
      <c r="N195" t="s">
        <v>34</v>
      </c>
      <c r="P195" s="1">
        <v>45039</v>
      </c>
      <c r="Q195" t="s">
        <v>85</v>
      </c>
      <c r="R195" t="s">
        <v>290</v>
      </c>
      <c r="S195">
        <v>750</v>
      </c>
      <c r="U195" t="s">
        <v>2382</v>
      </c>
      <c r="V195" t="s">
        <v>88</v>
      </c>
      <c r="W195" t="s">
        <v>1264</v>
      </c>
    </row>
    <row r="196" spans="1:23" x14ac:dyDescent="0.2">
      <c r="A196" t="s">
        <v>78</v>
      </c>
      <c r="B196" t="s">
        <v>23</v>
      </c>
      <c r="C196" t="s">
        <v>24</v>
      </c>
      <c r="D196" t="s">
        <v>25</v>
      </c>
      <c r="E196" s="1">
        <v>45039</v>
      </c>
      <c r="F196" t="s">
        <v>74</v>
      </c>
      <c r="G196" t="s">
        <v>91</v>
      </c>
      <c r="H196" t="s">
        <v>28</v>
      </c>
      <c r="I196" t="s">
        <v>137</v>
      </c>
      <c r="K196" t="s">
        <v>513</v>
      </c>
      <c r="L196" t="s">
        <v>2096</v>
      </c>
      <c r="M196" t="s">
        <v>513</v>
      </c>
      <c r="N196" t="s">
        <v>34</v>
      </c>
      <c r="P196" s="1">
        <v>45040</v>
      </c>
      <c r="Q196" t="s">
        <v>95</v>
      </c>
      <c r="R196" t="s">
        <v>290</v>
      </c>
      <c r="S196">
        <v>750</v>
      </c>
      <c r="U196" t="s">
        <v>2431</v>
      </c>
      <c r="V196" t="s">
        <v>88</v>
      </c>
      <c r="W196" t="s">
        <v>2432</v>
      </c>
    </row>
    <row r="197" spans="1:23" x14ac:dyDescent="0.2">
      <c r="A197" t="s">
        <v>78</v>
      </c>
      <c r="B197" t="s">
        <v>23</v>
      </c>
      <c r="C197" t="s">
        <v>24</v>
      </c>
      <c r="D197" t="s">
        <v>54</v>
      </c>
      <c r="E197" s="1">
        <v>45039</v>
      </c>
      <c r="F197" t="s">
        <v>306</v>
      </c>
      <c r="G197" t="s">
        <v>27</v>
      </c>
      <c r="H197" t="s">
        <v>28</v>
      </c>
      <c r="I197" t="s">
        <v>57</v>
      </c>
      <c r="J197" t="s">
        <v>2087</v>
      </c>
      <c r="K197" t="s">
        <v>154</v>
      </c>
      <c r="L197" t="s">
        <v>2101</v>
      </c>
      <c r="M197" t="s">
        <v>154</v>
      </c>
      <c r="N197" t="s">
        <v>49</v>
      </c>
      <c r="O197" t="s">
        <v>1146</v>
      </c>
      <c r="P197" s="1">
        <v>45039</v>
      </c>
      <c r="Q197" t="s">
        <v>657</v>
      </c>
      <c r="R197" t="s">
        <v>974</v>
      </c>
      <c r="S197">
        <v>20000</v>
      </c>
      <c r="U197" t="s">
        <v>2436</v>
      </c>
      <c r="V197" t="s">
        <v>88</v>
      </c>
      <c r="W197" t="s">
        <v>2437</v>
      </c>
    </row>
    <row r="198" spans="1:23" x14ac:dyDescent="0.2">
      <c r="A198" t="s">
        <v>78</v>
      </c>
      <c r="B198" t="s">
        <v>23</v>
      </c>
      <c r="C198" t="s">
        <v>24</v>
      </c>
      <c r="D198" t="s">
        <v>54</v>
      </c>
      <c r="E198" s="1">
        <v>45039</v>
      </c>
      <c r="F198" t="s">
        <v>306</v>
      </c>
      <c r="G198" t="s">
        <v>91</v>
      </c>
      <c r="H198" t="s">
        <v>28</v>
      </c>
      <c r="I198" t="s">
        <v>57</v>
      </c>
      <c r="J198" t="s">
        <v>2087</v>
      </c>
      <c r="K198" t="s">
        <v>154</v>
      </c>
      <c r="L198" t="s">
        <v>1301</v>
      </c>
      <c r="M198" t="s">
        <v>154</v>
      </c>
      <c r="N198" t="s">
        <v>49</v>
      </c>
      <c r="O198" t="s">
        <v>437</v>
      </c>
      <c r="P198" s="1">
        <v>45039</v>
      </c>
      <c r="Q198" t="s">
        <v>846</v>
      </c>
      <c r="R198" t="s">
        <v>436</v>
      </c>
      <c r="S198">
        <v>9000</v>
      </c>
      <c r="U198" t="s">
        <v>2431</v>
      </c>
      <c r="V198" t="s">
        <v>88</v>
      </c>
      <c r="W198" t="s">
        <v>2439</v>
      </c>
    </row>
    <row r="199" spans="1:23" x14ac:dyDescent="0.2">
      <c r="A199" t="s">
        <v>78</v>
      </c>
      <c r="B199" t="s">
        <v>23</v>
      </c>
      <c r="C199" t="s">
        <v>24</v>
      </c>
      <c r="D199" t="s">
        <v>54</v>
      </c>
      <c r="E199" s="1">
        <v>45039</v>
      </c>
      <c r="F199" t="s">
        <v>440</v>
      </c>
      <c r="G199" t="s">
        <v>100</v>
      </c>
      <c r="H199" t="s">
        <v>28</v>
      </c>
      <c r="I199" t="s">
        <v>190</v>
      </c>
      <c r="K199" t="s">
        <v>154</v>
      </c>
      <c r="L199" t="s">
        <v>2104</v>
      </c>
      <c r="M199" t="s">
        <v>154</v>
      </c>
      <c r="N199" t="s">
        <v>34</v>
      </c>
      <c r="P199" s="1">
        <v>45039</v>
      </c>
      <c r="Q199" t="s">
        <v>195</v>
      </c>
      <c r="R199" t="s">
        <v>2105</v>
      </c>
      <c r="S199">
        <v>100</v>
      </c>
      <c r="U199" t="s">
        <v>2431</v>
      </c>
      <c r="V199" t="s">
        <v>88</v>
      </c>
      <c r="W199" t="s">
        <v>2440</v>
      </c>
    </row>
    <row r="200" spans="1:23" x14ac:dyDescent="0.2">
      <c r="A200" t="s">
        <v>78</v>
      </c>
      <c r="B200" t="s">
        <v>23</v>
      </c>
      <c r="C200" t="s">
        <v>24</v>
      </c>
      <c r="D200" t="s">
        <v>79</v>
      </c>
      <c r="E200" s="1">
        <v>45039</v>
      </c>
      <c r="F200" t="s">
        <v>778</v>
      </c>
      <c r="G200" t="s">
        <v>100</v>
      </c>
      <c r="H200" t="s">
        <v>28</v>
      </c>
      <c r="I200" t="s">
        <v>137</v>
      </c>
      <c r="J200" t="s">
        <v>2108</v>
      </c>
      <c r="K200" t="s">
        <v>928</v>
      </c>
      <c r="L200" t="s">
        <v>2109</v>
      </c>
      <c r="M200" t="s">
        <v>83</v>
      </c>
      <c r="N200" t="s">
        <v>34</v>
      </c>
      <c r="P200" s="1">
        <v>45039</v>
      </c>
      <c r="Q200" t="s">
        <v>85</v>
      </c>
      <c r="R200" t="s">
        <v>290</v>
      </c>
      <c r="S200">
        <v>750</v>
      </c>
      <c r="U200" t="s">
        <v>2534</v>
      </c>
      <c r="V200" t="s">
        <v>88</v>
      </c>
      <c r="W200" t="s">
        <v>2535</v>
      </c>
    </row>
    <row r="201" spans="1:23" x14ac:dyDescent="0.2">
      <c r="A201" t="s">
        <v>78</v>
      </c>
      <c r="B201" t="s">
        <v>23</v>
      </c>
      <c r="C201" t="s">
        <v>24</v>
      </c>
      <c r="D201" t="s">
        <v>79</v>
      </c>
      <c r="E201" s="1">
        <v>45039</v>
      </c>
      <c r="F201" t="s">
        <v>778</v>
      </c>
      <c r="G201" t="s">
        <v>91</v>
      </c>
      <c r="H201" t="s">
        <v>28</v>
      </c>
      <c r="I201" t="s">
        <v>137</v>
      </c>
      <c r="J201" t="s">
        <v>2112</v>
      </c>
      <c r="K201" t="s">
        <v>2113</v>
      </c>
      <c r="L201" t="s">
        <v>2109</v>
      </c>
      <c r="M201" t="s">
        <v>83</v>
      </c>
      <c r="N201" t="s">
        <v>34</v>
      </c>
      <c r="P201" s="1">
        <v>45039</v>
      </c>
      <c r="Q201" t="s">
        <v>85</v>
      </c>
      <c r="R201" t="s">
        <v>290</v>
      </c>
      <c r="S201">
        <v>750</v>
      </c>
      <c r="U201" t="s">
        <v>2562</v>
      </c>
      <c r="V201" t="s">
        <v>88</v>
      </c>
      <c r="W201" t="s">
        <v>145</v>
      </c>
    </row>
    <row r="202" spans="1:23" x14ac:dyDescent="0.2">
      <c r="A202" t="s">
        <v>78</v>
      </c>
      <c r="B202" t="s">
        <v>23</v>
      </c>
      <c r="C202" t="s">
        <v>24</v>
      </c>
      <c r="D202" t="s">
        <v>54</v>
      </c>
      <c r="E202" s="1">
        <v>45039</v>
      </c>
      <c r="F202" t="s">
        <v>229</v>
      </c>
      <c r="G202" t="s">
        <v>100</v>
      </c>
      <c r="H202" t="s">
        <v>28</v>
      </c>
      <c r="I202" t="s">
        <v>57</v>
      </c>
      <c r="J202" t="s">
        <v>2116</v>
      </c>
      <c r="K202" t="s">
        <v>71</v>
      </c>
      <c r="L202" t="s">
        <v>2117</v>
      </c>
      <c r="M202" t="s">
        <v>71</v>
      </c>
      <c r="N202" t="s">
        <v>49</v>
      </c>
      <c r="O202" t="s">
        <v>84</v>
      </c>
      <c r="P202" s="1">
        <v>45039</v>
      </c>
      <c r="Q202" t="s">
        <v>207</v>
      </c>
      <c r="R202" t="s">
        <v>2118</v>
      </c>
      <c r="S202">
        <v>2687000</v>
      </c>
      <c r="U202" t="s">
        <v>2574</v>
      </c>
      <c r="V202" t="s">
        <v>88</v>
      </c>
      <c r="W202" t="s">
        <v>1459</v>
      </c>
    </row>
    <row r="203" spans="1:23" x14ac:dyDescent="0.2">
      <c r="A203" t="s">
        <v>78</v>
      </c>
      <c r="B203" t="s">
        <v>23</v>
      </c>
      <c r="C203" t="s">
        <v>24</v>
      </c>
      <c r="D203" t="s">
        <v>54</v>
      </c>
      <c r="E203" s="1">
        <v>45039</v>
      </c>
      <c r="F203" t="s">
        <v>207</v>
      </c>
      <c r="G203" t="s">
        <v>27</v>
      </c>
      <c r="H203" t="s">
        <v>28</v>
      </c>
      <c r="I203" t="s">
        <v>137</v>
      </c>
      <c r="K203" t="s">
        <v>2120</v>
      </c>
      <c r="L203" t="s">
        <v>2121</v>
      </c>
      <c r="M203" t="s">
        <v>2121</v>
      </c>
      <c r="N203" t="s">
        <v>34</v>
      </c>
      <c r="P203" s="1">
        <v>45042</v>
      </c>
      <c r="Q203" t="s">
        <v>74</v>
      </c>
      <c r="R203" t="s">
        <v>2122</v>
      </c>
      <c r="S203">
        <v>2070000</v>
      </c>
      <c r="U203" t="s">
        <v>2534</v>
      </c>
      <c r="V203" t="s">
        <v>88</v>
      </c>
      <c r="W203" t="s">
        <v>2582</v>
      </c>
    </row>
    <row r="204" spans="1:23" x14ac:dyDescent="0.2">
      <c r="A204" t="s">
        <v>78</v>
      </c>
      <c r="B204" t="s">
        <v>23</v>
      </c>
      <c r="C204" t="s">
        <v>24</v>
      </c>
      <c r="D204" t="s">
        <v>79</v>
      </c>
      <c r="E204" s="1">
        <v>45039</v>
      </c>
      <c r="F204" t="s">
        <v>74</v>
      </c>
      <c r="G204" t="s">
        <v>91</v>
      </c>
      <c r="H204" t="s">
        <v>28</v>
      </c>
      <c r="I204" t="s">
        <v>137</v>
      </c>
      <c r="K204" t="s">
        <v>94</v>
      </c>
      <c r="L204" t="s">
        <v>290</v>
      </c>
      <c r="M204" t="s">
        <v>94</v>
      </c>
      <c r="N204" t="s">
        <v>34</v>
      </c>
      <c r="P204" s="1">
        <v>45040</v>
      </c>
      <c r="Q204" t="s">
        <v>95</v>
      </c>
      <c r="R204" t="s">
        <v>290</v>
      </c>
      <c r="S204">
        <v>750</v>
      </c>
      <c r="U204" t="s">
        <v>2586</v>
      </c>
      <c r="V204" t="s">
        <v>88</v>
      </c>
      <c r="W204" t="s">
        <v>393</v>
      </c>
    </row>
    <row r="205" spans="1:23" x14ac:dyDescent="0.2">
      <c r="A205" t="s">
        <v>78</v>
      </c>
      <c r="B205" t="s">
        <v>23</v>
      </c>
      <c r="C205" t="s">
        <v>24</v>
      </c>
      <c r="D205" t="s">
        <v>54</v>
      </c>
      <c r="E205" s="1">
        <v>45039</v>
      </c>
      <c r="F205" t="s">
        <v>36</v>
      </c>
      <c r="G205" t="s">
        <v>100</v>
      </c>
      <c r="H205" t="s">
        <v>28</v>
      </c>
      <c r="I205" t="s">
        <v>57</v>
      </c>
      <c r="J205" t="s">
        <v>2087</v>
      </c>
      <c r="K205" t="s">
        <v>71</v>
      </c>
      <c r="L205" t="s">
        <v>1324</v>
      </c>
      <c r="M205" t="s">
        <v>71</v>
      </c>
      <c r="N205" t="s">
        <v>49</v>
      </c>
      <c r="O205" t="s">
        <v>84</v>
      </c>
      <c r="P205" s="1">
        <v>45039</v>
      </c>
      <c r="Q205" t="s">
        <v>306</v>
      </c>
      <c r="R205" t="s">
        <v>93</v>
      </c>
      <c r="S205">
        <v>75</v>
      </c>
      <c r="U205" t="s">
        <v>1240</v>
      </c>
      <c r="V205" t="s">
        <v>88</v>
      </c>
      <c r="W205" t="s">
        <v>2594</v>
      </c>
    </row>
    <row r="206" spans="1:23" x14ac:dyDescent="0.2">
      <c r="A206" t="s">
        <v>78</v>
      </c>
      <c r="B206" t="s">
        <v>23</v>
      </c>
      <c r="C206" t="s">
        <v>24</v>
      </c>
      <c r="D206" t="s">
        <v>25</v>
      </c>
      <c r="E206" s="1">
        <v>45038</v>
      </c>
      <c r="F206" t="s">
        <v>74</v>
      </c>
      <c r="G206" t="s">
        <v>27</v>
      </c>
      <c r="H206" t="s">
        <v>28</v>
      </c>
      <c r="I206" t="s">
        <v>190</v>
      </c>
      <c r="K206" t="s">
        <v>154</v>
      </c>
      <c r="L206" t="s">
        <v>2132</v>
      </c>
      <c r="M206" t="s">
        <v>83</v>
      </c>
      <c r="N206" t="s">
        <v>34</v>
      </c>
      <c r="P206" s="1">
        <v>45038</v>
      </c>
      <c r="Q206" t="s">
        <v>462</v>
      </c>
      <c r="R206" t="s">
        <v>2133</v>
      </c>
      <c r="S206">
        <v>75</v>
      </c>
      <c r="U206" t="s">
        <v>2596</v>
      </c>
      <c r="V206" t="s">
        <v>88</v>
      </c>
      <c r="W206" t="s">
        <v>2597</v>
      </c>
    </row>
    <row r="207" spans="1:23" x14ac:dyDescent="0.2">
      <c r="A207" t="s">
        <v>78</v>
      </c>
      <c r="B207" t="s">
        <v>23</v>
      </c>
      <c r="C207" t="s">
        <v>24</v>
      </c>
      <c r="D207" t="s">
        <v>25</v>
      </c>
      <c r="E207" s="1">
        <v>45033</v>
      </c>
      <c r="F207" t="s">
        <v>26</v>
      </c>
      <c r="G207" t="s">
        <v>27</v>
      </c>
      <c r="H207" t="s">
        <v>28</v>
      </c>
      <c r="I207" t="s">
        <v>1360</v>
      </c>
      <c r="J207" t="s">
        <v>2136</v>
      </c>
      <c r="K207" t="s">
        <v>2137</v>
      </c>
      <c r="L207" t="s">
        <v>93</v>
      </c>
      <c r="M207" t="s">
        <v>2138</v>
      </c>
      <c r="N207" t="s">
        <v>49</v>
      </c>
      <c r="O207" t="s">
        <v>751</v>
      </c>
      <c r="P207" s="1">
        <v>45033</v>
      </c>
      <c r="Q207" t="s">
        <v>260</v>
      </c>
      <c r="R207" t="s">
        <v>1413</v>
      </c>
      <c r="S207">
        <v>75</v>
      </c>
      <c r="U207" t="s">
        <v>2616</v>
      </c>
      <c r="V207" t="s">
        <v>88</v>
      </c>
      <c r="W207" t="s">
        <v>2617</v>
      </c>
    </row>
    <row r="208" spans="1:23" x14ac:dyDescent="0.2">
      <c r="A208" t="s">
        <v>78</v>
      </c>
      <c r="B208" t="s">
        <v>23</v>
      </c>
      <c r="C208" t="s">
        <v>24</v>
      </c>
      <c r="D208" t="s">
        <v>79</v>
      </c>
      <c r="E208" s="1">
        <v>45288</v>
      </c>
      <c r="F208" t="s">
        <v>80</v>
      </c>
      <c r="G208" t="s">
        <v>27</v>
      </c>
      <c r="H208" t="s">
        <v>28</v>
      </c>
      <c r="I208" t="s">
        <v>57</v>
      </c>
      <c r="K208" t="s">
        <v>81</v>
      </c>
      <c r="L208" t="s">
        <v>82</v>
      </c>
      <c r="M208" t="s">
        <v>83</v>
      </c>
      <c r="N208" t="s">
        <v>49</v>
      </c>
      <c r="O208" t="s">
        <v>84</v>
      </c>
      <c r="P208" s="1">
        <v>45288</v>
      </c>
      <c r="Q208" t="s">
        <v>85</v>
      </c>
      <c r="R208" t="s">
        <v>86</v>
      </c>
      <c r="S208">
        <v>3146000</v>
      </c>
      <c r="U208" t="s">
        <v>87</v>
      </c>
      <c r="V208" t="s">
        <v>88</v>
      </c>
      <c r="W208" t="s">
        <v>89</v>
      </c>
    </row>
    <row r="209" spans="1:23" x14ac:dyDescent="0.2">
      <c r="E209" s="1"/>
      <c r="P209" s="1"/>
      <c r="T209">
        <f>SUM(S113:S208)</f>
        <v>58042340</v>
      </c>
      <c r="U209" t="s">
        <v>2746</v>
      </c>
    </row>
    <row r="210" spans="1:23" x14ac:dyDescent="0.2">
      <c r="E210" s="1"/>
      <c r="P210" s="1"/>
    </row>
    <row r="211" spans="1:23" x14ac:dyDescent="0.2">
      <c r="A211" t="s">
        <v>78</v>
      </c>
      <c r="B211" t="s">
        <v>23</v>
      </c>
      <c r="C211" t="s">
        <v>24</v>
      </c>
      <c r="D211" t="s">
        <v>25</v>
      </c>
      <c r="E211" s="1">
        <v>45015</v>
      </c>
      <c r="F211" t="s">
        <v>246</v>
      </c>
      <c r="G211" t="s">
        <v>91</v>
      </c>
      <c r="H211" t="s">
        <v>28</v>
      </c>
      <c r="I211" t="s">
        <v>190</v>
      </c>
      <c r="J211" t="s">
        <v>2225</v>
      </c>
      <c r="K211" t="s">
        <v>154</v>
      </c>
      <c r="L211" t="s">
        <v>2226</v>
      </c>
      <c r="M211" t="s">
        <v>154</v>
      </c>
      <c r="N211" t="s">
        <v>34</v>
      </c>
      <c r="P211" s="1">
        <v>45015</v>
      </c>
      <c r="Q211" t="s">
        <v>260</v>
      </c>
      <c r="R211" t="s">
        <v>2227</v>
      </c>
      <c r="S211">
        <v>750</v>
      </c>
      <c r="U211" t="s">
        <v>96</v>
      </c>
      <c r="V211" t="s">
        <v>442</v>
      </c>
      <c r="W211" t="s">
        <v>443</v>
      </c>
    </row>
    <row r="212" spans="1:23" x14ac:dyDescent="0.2">
      <c r="A212" t="s">
        <v>78</v>
      </c>
      <c r="B212" t="s">
        <v>23</v>
      </c>
      <c r="C212" t="s">
        <v>24</v>
      </c>
      <c r="D212" t="s">
        <v>25</v>
      </c>
      <c r="E212" s="1">
        <v>45000</v>
      </c>
      <c r="F212" t="s">
        <v>316</v>
      </c>
      <c r="G212" t="s">
        <v>91</v>
      </c>
      <c r="H212" t="s">
        <v>28</v>
      </c>
      <c r="I212" t="s">
        <v>29</v>
      </c>
      <c r="K212" t="s">
        <v>928</v>
      </c>
      <c r="L212" t="s">
        <v>807</v>
      </c>
      <c r="M212" t="s">
        <v>928</v>
      </c>
      <c r="N212" t="s">
        <v>34</v>
      </c>
      <c r="P212" s="1">
        <v>45000</v>
      </c>
      <c r="Q212" t="s">
        <v>184</v>
      </c>
      <c r="R212" t="s">
        <v>2278</v>
      </c>
      <c r="S212">
        <v>10</v>
      </c>
      <c r="U212" t="s">
        <v>929</v>
      </c>
      <c r="V212" t="s">
        <v>442</v>
      </c>
      <c r="W212" t="s">
        <v>930</v>
      </c>
    </row>
    <row r="213" spans="1:23" x14ac:dyDescent="0.2">
      <c r="A213" t="s">
        <v>78</v>
      </c>
      <c r="B213" t="s">
        <v>23</v>
      </c>
      <c r="C213" t="s">
        <v>24</v>
      </c>
      <c r="D213" t="s">
        <v>54</v>
      </c>
      <c r="E213" s="1">
        <v>44999</v>
      </c>
      <c r="F213" t="s">
        <v>119</v>
      </c>
      <c r="G213" t="s">
        <v>27</v>
      </c>
      <c r="H213" t="s">
        <v>28</v>
      </c>
      <c r="I213" t="s">
        <v>57</v>
      </c>
      <c r="K213" t="s">
        <v>81</v>
      </c>
      <c r="L213" t="s">
        <v>2285</v>
      </c>
      <c r="M213" t="s">
        <v>324</v>
      </c>
      <c r="N213" t="s">
        <v>49</v>
      </c>
      <c r="O213" t="s">
        <v>84</v>
      </c>
      <c r="P213" s="1">
        <v>44999</v>
      </c>
      <c r="Q213" t="s">
        <v>815</v>
      </c>
      <c r="R213" t="s">
        <v>1344</v>
      </c>
      <c r="S213">
        <v>1000</v>
      </c>
      <c r="U213" t="s">
        <v>96</v>
      </c>
      <c r="V213" t="s">
        <v>442</v>
      </c>
      <c r="W213" t="s">
        <v>946</v>
      </c>
    </row>
    <row r="214" spans="1:23" x14ac:dyDescent="0.2">
      <c r="A214" t="s">
        <v>78</v>
      </c>
      <c r="B214" t="s">
        <v>23</v>
      </c>
      <c r="C214" t="s">
        <v>24</v>
      </c>
      <c r="D214" t="s">
        <v>54</v>
      </c>
      <c r="E214" s="1">
        <v>44999</v>
      </c>
      <c r="F214" t="s">
        <v>160</v>
      </c>
      <c r="G214" t="s">
        <v>27</v>
      </c>
      <c r="H214" t="s">
        <v>28</v>
      </c>
      <c r="I214" t="s">
        <v>57</v>
      </c>
      <c r="K214" t="s">
        <v>81</v>
      </c>
      <c r="L214" t="s">
        <v>2286</v>
      </c>
      <c r="M214" t="s">
        <v>81</v>
      </c>
      <c r="N214" t="s">
        <v>49</v>
      </c>
      <c r="O214" t="s">
        <v>84</v>
      </c>
      <c r="P214" s="1">
        <v>45000</v>
      </c>
      <c r="Q214" t="s">
        <v>160</v>
      </c>
      <c r="R214" t="s">
        <v>2287</v>
      </c>
      <c r="S214">
        <v>5445000</v>
      </c>
      <c r="U214" t="s">
        <v>96</v>
      </c>
      <c r="V214" t="s">
        <v>442</v>
      </c>
      <c r="W214" t="s">
        <v>953</v>
      </c>
    </row>
    <row r="215" spans="1:23" x14ac:dyDescent="0.2">
      <c r="A215" t="s">
        <v>78</v>
      </c>
      <c r="B215" t="s">
        <v>23</v>
      </c>
      <c r="C215" t="s">
        <v>24</v>
      </c>
      <c r="D215" t="s">
        <v>54</v>
      </c>
      <c r="E215" s="1">
        <v>44999</v>
      </c>
      <c r="F215" t="s">
        <v>394</v>
      </c>
      <c r="G215" t="s">
        <v>27</v>
      </c>
      <c r="H215" t="s">
        <v>28</v>
      </c>
      <c r="I215" t="s">
        <v>57</v>
      </c>
      <c r="J215" t="s">
        <v>2294</v>
      </c>
      <c r="K215" t="s">
        <v>81</v>
      </c>
      <c r="L215" t="s">
        <v>2295</v>
      </c>
      <c r="M215" t="s">
        <v>81</v>
      </c>
      <c r="N215" t="s">
        <v>49</v>
      </c>
      <c r="O215" t="s">
        <v>408</v>
      </c>
      <c r="P215" s="1">
        <v>45000</v>
      </c>
      <c r="Q215" t="s">
        <v>708</v>
      </c>
      <c r="R215" t="s">
        <v>2296</v>
      </c>
      <c r="S215">
        <v>15196000</v>
      </c>
      <c r="U215" t="s">
        <v>96</v>
      </c>
      <c r="V215" t="s">
        <v>442</v>
      </c>
      <c r="W215" t="s">
        <v>967</v>
      </c>
    </row>
    <row r="216" spans="1:23" x14ac:dyDescent="0.2">
      <c r="A216" t="s">
        <v>78</v>
      </c>
      <c r="B216" t="s">
        <v>23</v>
      </c>
      <c r="C216" t="s">
        <v>24</v>
      </c>
      <c r="D216" t="s">
        <v>2379</v>
      </c>
      <c r="E216" s="1">
        <v>44989</v>
      </c>
      <c r="F216" t="s">
        <v>104</v>
      </c>
      <c r="G216" t="s">
        <v>27</v>
      </c>
      <c r="H216" t="s">
        <v>28</v>
      </c>
      <c r="I216" t="s">
        <v>57</v>
      </c>
      <c r="K216" t="s">
        <v>81</v>
      </c>
      <c r="L216" t="s">
        <v>2380</v>
      </c>
      <c r="M216" t="s">
        <v>81</v>
      </c>
      <c r="N216" t="s">
        <v>49</v>
      </c>
      <c r="O216" t="s">
        <v>155</v>
      </c>
      <c r="P216" s="1">
        <v>44989</v>
      </c>
      <c r="Q216" t="s">
        <v>472</v>
      </c>
      <c r="R216" t="s">
        <v>2381</v>
      </c>
      <c r="S216">
        <v>840000</v>
      </c>
      <c r="U216" t="s">
        <v>96</v>
      </c>
      <c r="V216" t="s">
        <v>442</v>
      </c>
      <c r="W216" t="s">
        <v>975</v>
      </c>
    </row>
    <row r="217" spans="1:23" x14ac:dyDescent="0.2">
      <c r="A217" t="s">
        <v>78</v>
      </c>
      <c r="B217" t="s">
        <v>23</v>
      </c>
      <c r="C217" t="s">
        <v>24</v>
      </c>
      <c r="D217" t="s">
        <v>25</v>
      </c>
      <c r="E217" s="1">
        <v>44978</v>
      </c>
      <c r="F217" t="s">
        <v>306</v>
      </c>
      <c r="G217" t="s">
        <v>91</v>
      </c>
      <c r="H217" t="s">
        <v>28</v>
      </c>
      <c r="I217" t="s">
        <v>112</v>
      </c>
      <c r="J217" t="s">
        <v>1514</v>
      </c>
      <c r="K217" t="s">
        <v>1562</v>
      </c>
      <c r="L217" t="s">
        <v>93</v>
      </c>
      <c r="M217" t="s">
        <v>154</v>
      </c>
      <c r="N217" t="s">
        <v>34</v>
      </c>
      <c r="P217" s="1">
        <v>44978</v>
      </c>
      <c r="Q217" t="s">
        <v>768</v>
      </c>
      <c r="R217" t="s">
        <v>93</v>
      </c>
      <c r="S217">
        <v>75</v>
      </c>
      <c r="U217" t="s">
        <v>96</v>
      </c>
      <c r="V217" t="s">
        <v>442</v>
      </c>
      <c r="W217" t="s">
        <v>996</v>
      </c>
    </row>
    <row r="218" spans="1:23" x14ac:dyDescent="0.2">
      <c r="A218" t="s">
        <v>78</v>
      </c>
      <c r="B218" t="s">
        <v>23</v>
      </c>
      <c r="C218" t="s">
        <v>24</v>
      </c>
      <c r="D218" t="s">
        <v>25</v>
      </c>
      <c r="E218" s="1">
        <v>44973</v>
      </c>
      <c r="F218" t="s">
        <v>328</v>
      </c>
      <c r="G218" t="s">
        <v>100</v>
      </c>
      <c r="H218" t="s">
        <v>28</v>
      </c>
      <c r="I218" t="s">
        <v>29</v>
      </c>
      <c r="J218" t="s">
        <v>2427</v>
      </c>
      <c r="K218" t="s">
        <v>2428</v>
      </c>
      <c r="L218" t="s">
        <v>2429</v>
      </c>
      <c r="M218" t="s">
        <v>154</v>
      </c>
      <c r="N218" t="s">
        <v>34</v>
      </c>
      <c r="P218" s="1">
        <v>44973</v>
      </c>
      <c r="Q218" t="s">
        <v>26</v>
      </c>
      <c r="R218" t="s">
        <v>2430</v>
      </c>
      <c r="S218">
        <v>8</v>
      </c>
      <c r="U218" t="s">
        <v>96</v>
      </c>
      <c r="V218" t="s">
        <v>442</v>
      </c>
      <c r="W218" t="s">
        <v>1035</v>
      </c>
    </row>
    <row r="219" spans="1:23" x14ac:dyDescent="0.2">
      <c r="A219" t="s">
        <v>78</v>
      </c>
      <c r="B219" t="s">
        <v>23</v>
      </c>
      <c r="C219" t="s">
        <v>24</v>
      </c>
      <c r="D219" t="s">
        <v>25</v>
      </c>
      <c r="E219" s="1">
        <v>44973</v>
      </c>
      <c r="F219" t="s">
        <v>328</v>
      </c>
      <c r="G219" t="s">
        <v>91</v>
      </c>
      <c r="H219" t="s">
        <v>28</v>
      </c>
      <c r="I219" t="s">
        <v>120</v>
      </c>
      <c r="J219" t="s">
        <v>2433</v>
      </c>
      <c r="K219" t="s">
        <v>204</v>
      </c>
      <c r="L219" t="s">
        <v>2434</v>
      </c>
      <c r="M219" t="s">
        <v>2435</v>
      </c>
      <c r="N219" t="s">
        <v>34</v>
      </c>
      <c r="P219" s="1">
        <v>44973</v>
      </c>
      <c r="Q219" t="s">
        <v>26</v>
      </c>
      <c r="R219" t="s">
        <v>1125</v>
      </c>
      <c r="S219">
        <v>10</v>
      </c>
      <c r="U219" t="s">
        <v>96</v>
      </c>
      <c r="V219" t="s">
        <v>442</v>
      </c>
      <c r="W219" t="s">
        <v>1076</v>
      </c>
    </row>
    <row r="220" spans="1:23" x14ac:dyDescent="0.2">
      <c r="A220" t="s">
        <v>78</v>
      </c>
      <c r="B220" t="s">
        <v>23</v>
      </c>
      <c r="C220" t="s">
        <v>24</v>
      </c>
      <c r="D220" t="s">
        <v>25</v>
      </c>
      <c r="E220" s="1">
        <v>44973</v>
      </c>
      <c r="F220" t="s">
        <v>328</v>
      </c>
      <c r="G220" t="s">
        <v>100</v>
      </c>
      <c r="H220" t="s">
        <v>28</v>
      </c>
      <c r="I220" t="s">
        <v>29</v>
      </c>
      <c r="J220" t="s">
        <v>2427</v>
      </c>
      <c r="K220" t="s">
        <v>2438</v>
      </c>
      <c r="L220" t="s">
        <v>2429</v>
      </c>
      <c r="M220" t="s">
        <v>154</v>
      </c>
      <c r="N220" t="s">
        <v>34</v>
      </c>
      <c r="P220" s="1">
        <v>44973</v>
      </c>
      <c r="Q220" t="s">
        <v>26</v>
      </c>
      <c r="R220" t="s">
        <v>2430</v>
      </c>
      <c r="S220">
        <v>8</v>
      </c>
      <c r="U220" t="s">
        <v>96</v>
      </c>
      <c r="V220" t="s">
        <v>442</v>
      </c>
      <c r="W220" t="s">
        <v>1091</v>
      </c>
    </row>
    <row r="221" spans="1:23" x14ac:dyDescent="0.2">
      <c r="A221" t="s">
        <v>78</v>
      </c>
      <c r="B221" t="s">
        <v>23</v>
      </c>
      <c r="C221" t="s">
        <v>24</v>
      </c>
      <c r="D221" t="s">
        <v>25</v>
      </c>
      <c r="E221" s="1">
        <v>44973</v>
      </c>
      <c r="F221" t="s">
        <v>328</v>
      </c>
      <c r="G221" t="s">
        <v>100</v>
      </c>
      <c r="H221" t="s">
        <v>28</v>
      </c>
      <c r="I221" t="s">
        <v>29</v>
      </c>
      <c r="J221" t="s">
        <v>2427</v>
      </c>
      <c r="K221" t="s">
        <v>2438</v>
      </c>
      <c r="L221" t="s">
        <v>2429</v>
      </c>
      <c r="M221" t="s">
        <v>154</v>
      </c>
      <c r="N221" t="s">
        <v>34</v>
      </c>
      <c r="P221" s="1">
        <v>44973</v>
      </c>
      <c r="Q221" t="s">
        <v>26</v>
      </c>
      <c r="R221" t="s">
        <v>2430</v>
      </c>
      <c r="S221">
        <v>8</v>
      </c>
      <c r="U221" t="s">
        <v>96</v>
      </c>
      <c r="V221" t="s">
        <v>442</v>
      </c>
      <c r="W221" t="s">
        <v>1145</v>
      </c>
    </row>
    <row r="222" spans="1:23" x14ac:dyDescent="0.2">
      <c r="A222" t="s">
        <v>78</v>
      </c>
      <c r="B222" t="s">
        <v>23</v>
      </c>
      <c r="C222" t="s">
        <v>24</v>
      </c>
      <c r="D222" t="s">
        <v>25</v>
      </c>
      <c r="E222" s="1">
        <v>44970</v>
      </c>
      <c r="F222" t="s">
        <v>337</v>
      </c>
      <c r="G222" t="s">
        <v>27</v>
      </c>
      <c r="H222" t="s">
        <v>28</v>
      </c>
      <c r="I222" t="s">
        <v>404</v>
      </c>
      <c r="J222" t="s">
        <v>2454</v>
      </c>
      <c r="K222" t="s">
        <v>2455</v>
      </c>
      <c r="L222" t="s">
        <v>93</v>
      </c>
      <c r="M222" t="s">
        <v>154</v>
      </c>
      <c r="N222" t="s">
        <v>49</v>
      </c>
      <c r="O222" t="s">
        <v>2456</v>
      </c>
      <c r="P222" s="1">
        <v>44970</v>
      </c>
      <c r="Q222" t="s">
        <v>249</v>
      </c>
      <c r="R222" t="s">
        <v>93</v>
      </c>
      <c r="S222">
        <v>75</v>
      </c>
      <c r="U222" t="s">
        <v>96</v>
      </c>
      <c r="V222" t="s">
        <v>442</v>
      </c>
      <c r="W222" t="s">
        <v>1171</v>
      </c>
    </row>
    <row r="223" spans="1:23" x14ac:dyDescent="0.2">
      <c r="A223" t="s">
        <v>78</v>
      </c>
      <c r="B223" t="s">
        <v>23</v>
      </c>
      <c r="C223" t="s">
        <v>24</v>
      </c>
      <c r="D223" t="s">
        <v>25</v>
      </c>
      <c r="E223" s="1">
        <v>44967</v>
      </c>
      <c r="F223" t="s">
        <v>246</v>
      </c>
      <c r="G223" t="s">
        <v>100</v>
      </c>
      <c r="H223" t="s">
        <v>28</v>
      </c>
      <c r="I223" t="s">
        <v>137</v>
      </c>
      <c r="J223" t="s">
        <v>2465</v>
      </c>
      <c r="K223" t="s">
        <v>2466</v>
      </c>
      <c r="L223" t="s">
        <v>93</v>
      </c>
      <c r="M223" t="s">
        <v>83</v>
      </c>
      <c r="N223" t="s">
        <v>34</v>
      </c>
      <c r="P223" s="1">
        <v>44967</v>
      </c>
      <c r="Q223" t="s">
        <v>642</v>
      </c>
      <c r="R223" t="s">
        <v>913</v>
      </c>
      <c r="S223">
        <v>75</v>
      </c>
      <c r="U223" t="s">
        <v>96</v>
      </c>
      <c r="V223" t="s">
        <v>442</v>
      </c>
      <c r="W223" t="s">
        <v>1035</v>
      </c>
    </row>
    <row r="224" spans="1:23" x14ac:dyDescent="0.2">
      <c r="A224" t="s">
        <v>78</v>
      </c>
      <c r="B224" t="s">
        <v>23</v>
      </c>
      <c r="C224" t="s">
        <v>24</v>
      </c>
      <c r="D224" t="s">
        <v>25</v>
      </c>
      <c r="E224" s="1">
        <v>44957</v>
      </c>
      <c r="F224" t="s">
        <v>893</v>
      </c>
      <c r="G224" t="s">
        <v>91</v>
      </c>
      <c r="H224" t="s">
        <v>28</v>
      </c>
      <c r="I224" t="s">
        <v>200</v>
      </c>
      <c r="J224" t="s">
        <v>2500</v>
      </c>
      <c r="K224" t="s">
        <v>2501</v>
      </c>
      <c r="L224" t="s">
        <v>93</v>
      </c>
      <c r="M224" t="s">
        <v>2502</v>
      </c>
      <c r="N224" t="s">
        <v>34</v>
      </c>
      <c r="P224" s="1">
        <v>44957</v>
      </c>
      <c r="Q224" t="s">
        <v>409</v>
      </c>
      <c r="R224" t="s">
        <v>93</v>
      </c>
      <c r="S224">
        <v>75</v>
      </c>
      <c r="U224" t="s">
        <v>96</v>
      </c>
      <c r="V224" t="s">
        <v>442</v>
      </c>
      <c r="W224" t="s">
        <v>1187</v>
      </c>
    </row>
    <row r="225" spans="1:23" x14ac:dyDescent="0.2">
      <c r="A225" t="s">
        <v>78</v>
      </c>
      <c r="B225" t="s">
        <v>23</v>
      </c>
      <c r="C225" t="s">
        <v>24</v>
      </c>
      <c r="D225" t="s">
        <v>54</v>
      </c>
      <c r="E225" s="1">
        <v>44952</v>
      </c>
      <c r="F225" t="s">
        <v>229</v>
      </c>
      <c r="G225" t="s">
        <v>91</v>
      </c>
      <c r="H225" t="s">
        <v>28</v>
      </c>
      <c r="I225" t="s">
        <v>137</v>
      </c>
      <c r="J225" t="s">
        <v>2519</v>
      </c>
      <c r="K225" t="s">
        <v>2520</v>
      </c>
      <c r="L225" t="s">
        <v>2521</v>
      </c>
      <c r="M225" t="s">
        <v>2522</v>
      </c>
      <c r="N225" t="s">
        <v>34</v>
      </c>
      <c r="P225" s="1">
        <v>44952</v>
      </c>
      <c r="Q225" t="s">
        <v>363</v>
      </c>
      <c r="R225" t="s">
        <v>2523</v>
      </c>
      <c r="S225">
        <v>3</v>
      </c>
      <c r="U225" t="s">
        <v>96</v>
      </c>
      <c r="V225" t="s">
        <v>442</v>
      </c>
      <c r="W225" t="s">
        <v>1204</v>
      </c>
    </row>
    <row r="226" spans="1:23" x14ac:dyDescent="0.2">
      <c r="A226" t="s">
        <v>78</v>
      </c>
      <c r="B226" t="s">
        <v>23</v>
      </c>
      <c r="C226" t="s">
        <v>24</v>
      </c>
      <c r="D226" t="s">
        <v>54</v>
      </c>
      <c r="E226" s="1">
        <v>44952</v>
      </c>
      <c r="F226" t="s">
        <v>229</v>
      </c>
      <c r="G226" t="s">
        <v>27</v>
      </c>
      <c r="H226" t="s">
        <v>28</v>
      </c>
      <c r="I226" t="s">
        <v>57</v>
      </c>
      <c r="K226" t="s">
        <v>324</v>
      </c>
      <c r="L226" t="s">
        <v>2533</v>
      </c>
      <c r="M226" t="s">
        <v>324</v>
      </c>
      <c r="N226" t="s">
        <v>49</v>
      </c>
      <c r="O226" t="s">
        <v>84</v>
      </c>
      <c r="P226" s="1">
        <v>44952</v>
      </c>
      <c r="Q226" t="s">
        <v>119</v>
      </c>
      <c r="R226" t="s">
        <v>2533</v>
      </c>
      <c r="S226">
        <v>63000</v>
      </c>
      <c r="U226" t="s">
        <v>96</v>
      </c>
      <c r="V226" t="s">
        <v>442</v>
      </c>
      <c r="W226" t="s">
        <v>1205</v>
      </c>
    </row>
    <row r="227" spans="1:23" x14ac:dyDescent="0.2">
      <c r="A227" t="s">
        <v>78</v>
      </c>
      <c r="B227" t="s">
        <v>23</v>
      </c>
      <c r="C227" t="s">
        <v>24</v>
      </c>
      <c r="D227" t="s">
        <v>54</v>
      </c>
      <c r="E227" s="1">
        <v>44952</v>
      </c>
      <c r="F227" t="s">
        <v>1099</v>
      </c>
      <c r="G227" t="s">
        <v>43</v>
      </c>
      <c r="H227" t="s">
        <v>28</v>
      </c>
      <c r="I227" t="s">
        <v>57</v>
      </c>
      <c r="K227" t="s">
        <v>2548</v>
      </c>
      <c r="L227" t="s">
        <v>325</v>
      </c>
      <c r="M227" t="s">
        <v>2548</v>
      </c>
      <c r="N227" t="s">
        <v>49</v>
      </c>
      <c r="O227" t="s">
        <v>1349</v>
      </c>
      <c r="P227" s="1">
        <v>44952</v>
      </c>
      <c r="Q227" t="s">
        <v>768</v>
      </c>
      <c r="R227" t="s">
        <v>2549</v>
      </c>
      <c r="S227">
        <v>270000</v>
      </c>
      <c r="U227" t="s">
        <v>1286</v>
      </c>
      <c r="V227" t="s">
        <v>442</v>
      </c>
      <c r="W227" t="s">
        <v>1302</v>
      </c>
    </row>
    <row r="228" spans="1:23" x14ac:dyDescent="0.2">
      <c r="E228" s="1"/>
      <c r="P228" s="1"/>
      <c r="T228">
        <f>SUM(S211:S227)</f>
        <v>21816097</v>
      </c>
    </row>
    <row r="229" spans="1:23" x14ac:dyDescent="0.2">
      <c r="E229" s="1"/>
      <c r="P229" s="1"/>
    </row>
    <row r="230" spans="1:23" x14ac:dyDescent="0.2">
      <c r="A230" t="s">
        <v>78</v>
      </c>
      <c r="B230" t="s">
        <v>23</v>
      </c>
      <c r="C230" t="s">
        <v>24</v>
      </c>
      <c r="D230" t="s">
        <v>79</v>
      </c>
      <c r="E230" s="1">
        <v>44952</v>
      </c>
      <c r="F230" t="s">
        <v>488</v>
      </c>
      <c r="G230" t="s">
        <v>27</v>
      </c>
      <c r="H230" t="s">
        <v>28</v>
      </c>
      <c r="I230" t="s">
        <v>57</v>
      </c>
      <c r="K230" t="s">
        <v>2561</v>
      </c>
      <c r="L230" t="s">
        <v>82</v>
      </c>
      <c r="M230" t="s">
        <v>83</v>
      </c>
      <c r="N230" t="s">
        <v>49</v>
      </c>
      <c r="O230" t="s">
        <v>84</v>
      </c>
      <c r="P230" s="1">
        <v>44952</v>
      </c>
      <c r="Q230" t="s">
        <v>768</v>
      </c>
      <c r="R230" t="s">
        <v>290</v>
      </c>
      <c r="S230">
        <v>750</v>
      </c>
      <c r="U230" t="s">
        <v>96</v>
      </c>
      <c r="V230" t="s">
        <v>97</v>
      </c>
      <c r="W230" t="s">
        <v>98</v>
      </c>
    </row>
    <row r="231" spans="1:23" x14ac:dyDescent="0.2">
      <c r="A231" t="s">
        <v>78</v>
      </c>
      <c r="B231" t="s">
        <v>23</v>
      </c>
      <c r="C231" t="s">
        <v>24</v>
      </c>
      <c r="D231" t="s">
        <v>54</v>
      </c>
      <c r="E231" s="1">
        <v>44952</v>
      </c>
      <c r="F231" t="s">
        <v>446</v>
      </c>
      <c r="G231" t="s">
        <v>27</v>
      </c>
      <c r="H231" t="s">
        <v>28</v>
      </c>
      <c r="I231" t="s">
        <v>137</v>
      </c>
      <c r="J231" t="s">
        <v>2563</v>
      </c>
      <c r="K231" t="s">
        <v>2564</v>
      </c>
      <c r="L231" t="s">
        <v>2565</v>
      </c>
      <c r="M231" t="s">
        <v>83</v>
      </c>
      <c r="N231" t="s">
        <v>34</v>
      </c>
      <c r="P231" s="1">
        <v>44952</v>
      </c>
      <c r="Q231" t="s">
        <v>42</v>
      </c>
      <c r="R231" t="s">
        <v>2566</v>
      </c>
      <c r="S231">
        <v>10000</v>
      </c>
      <c r="U231" t="s">
        <v>96</v>
      </c>
      <c r="V231" t="s">
        <v>97</v>
      </c>
      <c r="W231" t="s">
        <v>954</v>
      </c>
    </row>
    <row r="232" spans="1:23" x14ac:dyDescent="0.2">
      <c r="A232" t="s">
        <v>78</v>
      </c>
      <c r="B232" t="s">
        <v>23</v>
      </c>
      <c r="C232" t="s">
        <v>24</v>
      </c>
      <c r="D232" t="s">
        <v>54</v>
      </c>
      <c r="E232" s="1">
        <v>44951</v>
      </c>
      <c r="F232" t="s">
        <v>708</v>
      </c>
      <c r="G232" t="s">
        <v>27</v>
      </c>
      <c r="H232" t="s">
        <v>28</v>
      </c>
      <c r="I232" t="s">
        <v>57</v>
      </c>
      <c r="K232" t="s">
        <v>324</v>
      </c>
      <c r="L232" t="s">
        <v>2572</v>
      </c>
      <c r="M232" t="s">
        <v>324</v>
      </c>
      <c r="N232" t="s">
        <v>49</v>
      </c>
      <c r="O232" t="s">
        <v>155</v>
      </c>
      <c r="P232" s="1">
        <v>44954</v>
      </c>
      <c r="Q232" t="s">
        <v>385</v>
      </c>
      <c r="R232" t="s">
        <v>2573</v>
      </c>
      <c r="S232">
        <v>21220000</v>
      </c>
      <c r="U232" t="s">
        <v>96</v>
      </c>
      <c r="V232" t="s">
        <v>97</v>
      </c>
      <c r="W232" t="s">
        <v>955</v>
      </c>
    </row>
    <row r="233" spans="1:23" x14ac:dyDescent="0.2">
      <c r="A233" t="s">
        <v>78</v>
      </c>
      <c r="B233" t="s">
        <v>23</v>
      </c>
      <c r="C233" t="s">
        <v>24</v>
      </c>
      <c r="D233" t="s">
        <v>54</v>
      </c>
      <c r="E233" s="1">
        <v>44951</v>
      </c>
      <c r="F233" t="s">
        <v>156</v>
      </c>
      <c r="G233" t="s">
        <v>27</v>
      </c>
      <c r="H233" t="s">
        <v>28</v>
      </c>
      <c r="I233" t="s">
        <v>57</v>
      </c>
      <c r="K233" t="s">
        <v>324</v>
      </c>
      <c r="L233" t="s">
        <v>2580</v>
      </c>
      <c r="M233" t="s">
        <v>324</v>
      </c>
      <c r="N233" t="s">
        <v>49</v>
      </c>
      <c r="O233" t="s">
        <v>84</v>
      </c>
      <c r="P233" s="1">
        <v>44952</v>
      </c>
      <c r="Q233" t="s">
        <v>789</v>
      </c>
      <c r="R233" t="s">
        <v>2581</v>
      </c>
      <c r="S233">
        <v>57220000</v>
      </c>
      <c r="U233" t="s">
        <v>96</v>
      </c>
      <c r="V233" t="s">
        <v>97</v>
      </c>
      <c r="W233" t="s">
        <v>969</v>
      </c>
    </row>
    <row r="234" spans="1:23" x14ac:dyDescent="0.2">
      <c r="A234" t="s">
        <v>78</v>
      </c>
      <c r="B234" t="s">
        <v>23</v>
      </c>
      <c r="C234" t="s">
        <v>24</v>
      </c>
      <c r="D234" t="s">
        <v>79</v>
      </c>
      <c r="E234" s="1">
        <v>44949</v>
      </c>
      <c r="F234" t="s">
        <v>216</v>
      </c>
      <c r="G234" t="s">
        <v>100</v>
      </c>
      <c r="H234" t="s">
        <v>28</v>
      </c>
      <c r="I234" t="s">
        <v>57</v>
      </c>
      <c r="K234" t="s">
        <v>71</v>
      </c>
      <c r="L234" t="s">
        <v>1324</v>
      </c>
      <c r="M234" t="s">
        <v>71</v>
      </c>
      <c r="N234" t="s">
        <v>49</v>
      </c>
      <c r="O234" t="s">
        <v>155</v>
      </c>
      <c r="P234" s="1">
        <v>44950</v>
      </c>
      <c r="Q234" t="s">
        <v>130</v>
      </c>
      <c r="R234" t="s">
        <v>2585</v>
      </c>
      <c r="S234">
        <v>2350000</v>
      </c>
      <c r="U234" t="s">
        <v>96</v>
      </c>
      <c r="V234" t="s">
        <v>97</v>
      </c>
      <c r="W234" t="s">
        <v>982</v>
      </c>
    </row>
    <row r="235" spans="1:23" x14ac:dyDescent="0.2">
      <c r="A235" t="s">
        <v>78</v>
      </c>
      <c r="B235" t="s">
        <v>23</v>
      </c>
      <c r="C235" t="s">
        <v>24</v>
      </c>
      <c r="D235" t="s">
        <v>25</v>
      </c>
      <c r="E235" s="1">
        <v>44948</v>
      </c>
      <c r="F235" t="s">
        <v>409</v>
      </c>
      <c r="G235" t="s">
        <v>91</v>
      </c>
      <c r="H235" t="s">
        <v>28</v>
      </c>
      <c r="I235" t="s">
        <v>190</v>
      </c>
      <c r="K235" t="s">
        <v>92</v>
      </c>
      <c r="L235" t="s">
        <v>965</v>
      </c>
      <c r="M235" t="s">
        <v>2593</v>
      </c>
      <c r="N235" t="s">
        <v>34</v>
      </c>
      <c r="P235" s="1">
        <v>44949</v>
      </c>
      <c r="Q235" t="s">
        <v>195</v>
      </c>
      <c r="R235" t="s">
        <v>965</v>
      </c>
      <c r="S235" s="12">
        <v>750</v>
      </c>
      <c r="U235" t="s">
        <v>96</v>
      </c>
      <c r="V235" t="s">
        <v>97</v>
      </c>
      <c r="W235" t="s">
        <v>1034</v>
      </c>
    </row>
    <row r="236" spans="1:23" x14ac:dyDescent="0.2">
      <c r="A236" t="s">
        <v>78</v>
      </c>
      <c r="B236" t="s">
        <v>23</v>
      </c>
      <c r="C236" t="s">
        <v>24</v>
      </c>
      <c r="D236" t="s">
        <v>25</v>
      </c>
      <c r="E236" s="1">
        <v>44948</v>
      </c>
      <c r="F236" t="s">
        <v>409</v>
      </c>
      <c r="G236" t="s">
        <v>91</v>
      </c>
      <c r="H236" t="s">
        <v>28</v>
      </c>
      <c r="I236" t="s">
        <v>190</v>
      </c>
      <c r="K236" t="s">
        <v>204</v>
      </c>
      <c r="L236" t="s">
        <v>970</v>
      </c>
      <c r="M236" t="s">
        <v>2595</v>
      </c>
      <c r="N236" t="s">
        <v>34</v>
      </c>
      <c r="P236" s="1">
        <v>44948</v>
      </c>
      <c r="Q236" t="s">
        <v>195</v>
      </c>
      <c r="R236" t="s">
        <v>208</v>
      </c>
      <c r="S236">
        <v>75</v>
      </c>
      <c r="U236" t="s">
        <v>96</v>
      </c>
      <c r="V236" t="s">
        <v>97</v>
      </c>
      <c r="W236" t="s">
        <v>1057</v>
      </c>
    </row>
    <row r="237" spans="1:23" x14ac:dyDescent="0.2">
      <c r="A237" t="s">
        <v>78</v>
      </c>
      <c r="B237" t="s">
        <v>23</v>
      </c>
      <c r="C237" t="s">
        <v>24</v>
      </c>
      <c r="D237" t="s">
        <v>54</v>
      </c>
      <c r="E237" s="1">
        <v>44946</v>
      </c>
      <c r="F237" t="s">
        <v>508</v>
      </c>
      <c r="G237" t="s">
        <v>27</v>
      </c>
      <c r="H237" t="s">
        <v>28</v>
      </c>
      <c r="I237" t="s">
        <v>57</v>
      </c>
      <c r="K237" t="s">
        <v>324</v>
      </c>
      <c r="L237" t="s">
        <v>2614</v>
      </c>
      <c r="M237" t="s">
        <v>324</v>
      </c>
      <c r="N237" t="s">
        <v>49</v>
      </c>
      <c r="O237" t="s">
        <v>155</v>
      </c>
      <c r="P237" s="1">
        <v>44946</v>
      </c>
      <c r="Q237" t="s">
        <v>394</v>
      </c>
      <c r="R237" t="s">
        <v>2615</v>
      </c>
      <c r="S237">
        <v>85000</v>
      </c>
      <c r="U237" t="s">
        <v>96</v>
      </c>
      <c r="V237" t="s">
        <v>97</v>
      </c>
      <c r="W237" t="s">
        <v>1062</v>
      </c>
    </row>
    <row r="238" spans="1:23" x14ac:dyDescent="0.2">
      <c r="A238" t="s">
        <v>78</v>
      </c>
      <c r="B238" t="s">
        <v>23</v>
      </c>
      <c r="C238" t="s">
        <v>24</v>
      </c>
      <c r="D238" t="s">
        <v>25</v>
      </c>
      <c r="E238" s="1">
        <v>44946</v>
      </c>
      <c r="F238" t="s">
        <v>657</v>
      </c>
      <c r="G238" t="s">
        <v>27</v>
      </c>
      <c r="H238" t="s">
        <v>28</v>
      </c>
      <c r="I238" t="s">
        <v>29</v>
      </c>
      <c r="J238" t="s">
        <v>2618</v>
      </c>
      <c r="K238" t="s">
        <v>2619</v>
      </c>
      <c r="L238" t="s">
        <v>128</v>
      </c>
      <c r="M238" t="s">
        <v>128</v>
      </c>
      <c r="N238" t="s">
        <v>34</v>
      </c>
      <c r="P238" s="1">
        <v>44946</v>
      </c>
      <c r="Q238" t="s">
        <v>708</v>
      </c>
      <c r="R238" t="s">
        <v>2620</v>
      </c>
      <c r="S238">
        <v>5000</v>
      </c>
      <c r="U238" t="s">
        <v>96</v>
      </c>
      <c r="V238" t="s">
        <v>97</v>
      </c>
      <c r="W238" t="s">
        <v>1103</v>
      </c>
    </row>
    <row r="239" spans="1:23" x14ac:dyDescent="0.2">
      <c r="A239" t="s">
        <v>78</v>
      </c>
      <c r="B239" t="s">
        <v>23</v>
      </c>
      <c r="C239" t="s">
        <v>24</v>
      </c>
      <c r="D239" t="s">
        <v>25</v>
      </c>
      <c r="E239" s="1">
        <v>44946</v>
      </c>
      <c r="F239" t="s">
        <v>409</v>
      </c>
      <c r="G239" t="s">
        <v>91</v>
      </c>
      <c r="H239" t="s">
        <v>28</v>
      </c>
      <c r="I239" t="s">
        <v>112</v>
      </c>
      <c r="K239" t="s">
        <v>2637</v>
      </c>
      <c r="L239" t="s">
        <v>2638</v>
      </c>
      <c r="M239" t="s">
        <v>2639</v>
      </c>
      <c r="N239" t="s">
        <v>34</v>
      </c>
      <c r="P239" s="1">
        <v>44946</v>
      </c>
      <c r="Q239" t="s">
        <v>1568</v>
      </c>
      <c r="R239" t="s">
        <v>2640</v>
      </c>
      <c r="S239">
        <v>10</v>
      </c>
      <c r="U239" t="s">
        <v>2139</v>
      </c>
      <c r="V239" t="s">
        <v>97</v>
      </c>
      <c r="W239" t="s">
        <v>2140</v>
      </c>
    </row>
    <row r="240" spans="1:23" x14ac:dyDescent="0.2">
      <c r="A240" t="s">
        <v>78</v>
      </c>
      <c r="B240" t="s">
        <v>23</v>
      </c>
      <c r="C240" t="s">
        <v>24</v>
      </c>
      <c r="D240" t="s">
        <v>25</v>
      </c>
      <c r="E240" s="1">
        <v>44935</v>
      </c>
      <c r="F240" t="s">
        <v>593</v>
      </c>
      <c r="G240" t="s">
        <v>91</v>
      </c>
      <c r="H240" t="s">
        <v>28</v>
      </c>
      <c r="I240" t="s">
        <v>29</v>
      </c>
      <c r="J240" t="s">
        <v>2670</v>
      </c>
      <c r="K240" t="s">
        <v>2671</v>
      </c>
      <c r="L240" t="s">
        <v>208</v>
      </c>
      <c r="M240" t="s">
        <v>154</v>
      </c>
      <c r="N240" t="s">
        <v>34</v>
      </c>
      <c r="P240" s="1">
        <v>44935</v>
      </c>
      <c r="Q240" t="s">
        <v>358</v>
      </c>
      <c r="R240" t="s">
        <v>2638</v>
      </c>
      <c r="S240">
        <v>7</v>
      </c>
      <c r="U240" t="s">
        <v>2279</v>
      </c>
      <c r="V240" t="s">
        <v>97</v>
      </c>
      <c r="W240" t="s">
        <v>2280</v>
      </c>
    </row>
    <row r="241" spans="1:23" x14ac:dyDescent="0.2">
      <c r="A241" t="s">
        <v>78</v>
      </c>
      <c r="B241" t="s">
        <v>23</v>
      </c>
      <c r="C241" t="s">
        <v>24</v>
      </c>
      <c r="D241" t="s">
        <v>54</v>
      </c>
      <c r="E241" s="1">
        <v>44930</v>
      </c>
      <c r="F241" t="s">
        <v>95</v>
      </c>
      <c r="G241" t="s">
        <v>27</v>
      </c>
      <c r="H241" t="s">
        <v>28</v>
      </c>
      <c r="I241" t="s">
        <v>112</v>
      </c>
      <c r="J241" t="s">
        <v>1514</v>
      </c>
      <c r="K241" t="s">
        <v>2679</v>
      </c>
      <c r="L241" t="s">
        <v>93</v>
      </c>
      <c r="M241" t="s">
        <v>83</v>
      </c>
      <c r="N241" t="s">
        <v>49</v>
      </c>
      <c r="O241" t="s">
        <v>2680</v>
      </c>
      <c r="P241" s="1">
        <v>44930</v>
      </c>
      <c r="Q241" t="s">
        <v>363</v>
      </c>
      <c r="R241" t="s">
        <v>2681</v>
      </c>
      <c r="S241">
        <v>40000</v>
      </c>
      <c r="U241" t="s">
        <v>2457</v>
      </c>
      <c r="V241" t="s">
        <v>97</v>
      </c>
      <c r="W241" t="s">
        <v>2458</v>
      </c>
    </row>
    <row r="242" spans="1:23" x14ac:dyDescent="0.2">
      <c r="A242" t="s">
        <v>2540</v>
      </c>
      <c r="B242" t="s">
        <v>23</v>
      </c>
      <c r="C242" t="s">
        <v>24</v>
      </c>
      <c r="D242" t="s">
        <v>54</v>
      </c>
      <c r="E242" s="1">
        <v>44952</v>
      </c>
      <c r="F242" t="s">
        <v>924</v>
      </c>
      <c r="G242" t="s">
        <v>55</v>
      </c>
      <c r="H242" t="s">
        <v>56</v>
      </c>
      <c r="I242" t="s">
        <v>57</v>
      </c>
      <c r="J242" t="s">
        <v>2541</v>
      </c>
      <c r="K242" t="s">
        <v>2542</v>
      </c>
      <c r="L242" t="s">
        <v>2543</v>
      </c>
      <c r="M242" t="s">
        <v>2544</v>
      </c>
      <c r="N242" t="s">
        <v>49</v>
      </c>
      <c r="O242" t="s">
        <v>1834</v>
      </c>
      <c r="P242" s="1">
        <v>44952</v>
      </c>
      <c r="Q242" t="s">
        <v>444</v>
      </c>
      <c r="R242" t="s">
        <v>2545</v>
      </c>
      <c r="S242">
        <v>352400</v>
      </c>
      <c r="T242" t="s">
        <v>2546</v>
      </c>
      <c r="V242" t="s">
        <v>97</v>
      </c>
      <c r="W242" t="s">
        <v>2547</v>
      </c>
    </row>
    <row r="243" spans="1:23" x14ac:dyDescent="0.2">
      <c r="T243">
        <f>SUM(S230:S242)</f>
        <v>81283992</v>
      </c>
    </row>
    <row r="246" spans="1:23" x14ac:dyDescent="0.2">
      <c r="R246" s="7" t="s">
        <v>2693</v>
      </c>
      <c r="S246" s="9">
        <f>SUM(S2:S245)</f>
        <v>320767219</v>
      </c>
    </row>
    <row r="249" spans="1:23" x14ac:dyDescent="0.2">
      <c r="S249" t="s">
        <v>2746</v>
      </c>
    </row>
  </sheetData>
  <sortState xmlns:xlrd2="http://schemas.microsoft.com/office/spreadsheetml/2017/richdata2" ref="U2:W241">
    <sortCondition ref="V2:V241"/>
  </sortState>
  <pageMargins left="0.75" right="0.75" top="1" bottom="1" header="0.5" footer="0.5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8CC2-B554-431D-BB0F-2E287D891767}">
  <sheetPr codeName="Sheet29"/>
  <dimension ref="A1:W6"/>
  <sheetViews>
    <sheetView topLeftCell="H1" workbookViewId="0">
      <pane ySplit="1" topLeftCell="A2" activePane="bottomLeft" state="frozen"/>
      <selection pane="bottomLeft" activeCell="R6" sqref="R6:S6"/>
    </sheetView>
  </sheetViews>
  <sheetFormatPr defaultRowHeight="12.75" x14ac:dyDescent="0.2"/>
  <cols>
    <col min="1" max="1" width="15.85546875" customWidth="1"/>
    <col min="2" max="2" width="11.28515625" customWidth="1"/>
    <col min="3" max="3" width="15.28515625" customWidth="1"/>
    <col min="4" max="4" width="19.5703125" customWidth="1"/>
    <col min="5" max="5" width="13.42578125" customWidth="1"/>
    <col min="6" max="6" width="10.85546875" customWidth="1"/>
    <col min="7" max="7" width="11.140625" customWidth="1"/>
    <col min="8" max="8" width="15.28515625" customWidth="1"/>
    <col min="9" max="9" width="27.140625" customWidth="1"/>
    <col min="10" max="10" width="42.5703125" customWidth="1"/>
    <col min="11" max="11" width="19.28515625" customWidth="1"/>
    <col min="12" max="12" width="25.42578125" customWidth="1"/>
    <col min="13" max="13" width="17.5703125" customWidth="1"/>
    <col min="14" max="14" width="10.7109375" customWidth="1"/>
    <col min="15" max="15" width="21.42578125" customWidth="1"/>
    <col min="16" max="16" width="14.28515625" customWidth="1"/>
    <col min="17" max="17" width="9.85546875" customWidth="1"/>
    <col min="18" max="19" width="16.140625" customWidth="1"/>
    <col min="20" max="20" width="14.28515625" customWidth="1"/>
    <col min="21" max="21" width="36.5703125" customWidth="1"/>
    <col min="22" max="22" width="13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381</v>
      </c>
      <c r="B2" t="s">
        <v>23</v>
      </c>
      <c r="C2" t="s">
        <v>24</v>
      </c>
      <c r="D2" t="s">
        <v>118</v>
      </c>
      <c r="E2" s="1">
        <v>45278</v>
      </c>
      <c r="F2" t="s">
        <v>316</v>
      </c>
      <c r="G2" t="s">
        <v>43</v>
      </c>
      <c r="H2" t="s">
        <v>28</v>
      </c>
      <c r="I2" t="s">
        <v>57</v>
      </c>
      <c r="J2" t="s">
        <v>382</v>
      </c>
      <c r="K2" t="s">
        <v>383</v>
      </c>
      <c r="L2" t="s">
        <v>384</v>
      </c>
      <c r="M2" t="s">
        <v>370</v>
      </c>
      <c r="N2" t="s">
        <v>49</v>
      </c>
      <c r="O2" t="s">
        <v>310</v>
      </c>
      <c r="P2" s="1">
        <v>45278</v>
      </c>
      <c r="Q2" t="s">
        <v>385</v>
      </c>
      <c r="R2" t="s">
        <v>386</v>
      </c>
      <c r="S2">
        <v>990000</v>
      </c>
      <c r="U2" t="s">
        <v>387</v>
      </c>
      <c r="V2" t="s">
        <v>388</v>
      </c>
      <c r="W2" t="s">
        <v>389</v>
      </c>
    </row>
    <row r="3" spans="1:23" x14ac:dyDescent="0.2">
      <c r="A3" t="s">
        <v>381</v>
      </c>
      <c r="B3" t="s">
        <v>23</v>
      </c>
      <c r="C3" t="s">
        <v>24</v>
      </c>
      <c r="D3" t="s">
        <v>25</v>
      </c>
      <c r="E3" s="1">
        <v>45060</v>
      </c>
      <c r="F3" t="s">
        <v>85</v>
      </c>
      <c r="G3" t="s">
        <v>27</v>
      </c>
      <c r="H3" t="s">
        <v>28</v>
      </c>
      <c r="I3" t="s">
        <v>190</v>
      </c>
      <c r="J3" t="s">
        <v>1942</v>
      </c>
      <c r="K3" t="s">
        <v>1943</v>
      </c>
      <c r="L3" t="s">
        <v>1944</v>
      </c>
      <c r="M3" t="s">
        <v>638</v>
      </c>
      <c r="N3" t="s">
        <v>34</v>
      </c>
      <c r="O3" t="s">
        <v>1945</v>
      </c>
      <c r="P3" s="1">
        <v>45061</v>
      </c>
      <c r="Q3" t="s">
        <v>74</v>
      </c>
      <c r="R3" t="s">
        <v>1946</v>
      </c>
      <c r="S3">
        <v>1300</v>
      </c>
      <c r="U3" t="s">
        <v>1947</v>
      </c>
      <c r="V3" t="s">
        <v>388</v>
      </c>
      <c r="W3" t="s">
        <v>1948</v>
      </c>
    </row>
    <row r="4" spans="1:23" x14ac:dyDescent="0.2">
      <c r="A4" t="s">
        <v>381</v>
      </c>
      <c r="B4" t="s">
        <v>23</v>
      </c>
      <c r="C4" t="s">
        <v>24</v>
      </c>
      <c r="D4" t="s">
        <v>118</v>
      </c>
      <c r="E4" s="1">
        <v>44952</v>
      </c>
      <c r="F4" t="s">
        <v>143</v>
      </c>
      <c r="G4" t="s">
        <v>27</v>
      </c>
      <c r="H4" t="s">
        <v>28</v>
      </c>
      <c r="I4" t="s">
        <v>57</v>
      </c>
      <c r="K4" t="s">
        <v>2552</v>
      </c>
      <c r="L4" t="s">
        <v>2553</v>
      </c>
      <c r="M4" t="s">
        <v>173</v>
      </c>
      <c r="N4" t="s">
        <v>34</v>
      </c>
      <c r="P4" s="1">
        <v>44952</v>
      </c>
      <c r="Q4" t="s">
        <v>444</v>
      </c>
      <c r="R4" t="s">
        <v>2553</v>
      </c>
      <c r="S4">
        <v>75</v>
      </c>
      <c r="U4" t="s">
        <v>2554</v>
      </c>
      <c r="V4" t="s">
        <v>388</v>
      </c>
      <c r="W4" t="s">
        <v>2555</v>
      </c>
    </row>
    <row r="6" spans="1:23" x14ac:dyDescent="0.2">
      <c r="R6" s="7" t="s">
        <v>2693</v>
      </c>
      <c r="S6" s="9">
        <f>SUM(S2:S4)</f>
        <v>991375</v>
      </c>
    </row>
  </sheetData>
  <pageMargins left="0.75" right="0.75" top="1" bottom="1" header="0.5" footer="0.5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EC56-E03B-4046-A4C1-09858266D640}">
  <sheetPr codeName="Sheet30"/>
  <dimension ref="A1:W4"/>
  <sheetViews>
    <sheetView topLeftCell="B1" workbookViewId="0">
      <pane ySplit="1" topLeftCell="A2" activePane="bottomLeft" state="frozen"/>
      <selection pane="bottomLeft" activeCell="R4" sqref="R4:S4"/>
    </sheetView>
  </sheetViews>
  <sheetFormatPr defaultRowHeight="12.75" x14ac:dyDescent="0.2"/>
  <cols>
    <col min="1" max="1" width="21" customWidth="1"/>
    <col min="2" max="2" width="11.28515625" customWidth="1"/>
    <col min="3" max="3" width="15.7109375" customWidth="1"/>
    <col min="4" max="4" width="15" customWidth="1"/>
    <col min="5" max="5" width="17" customWidth="1"/>
    <col min="6" max="6" width="12.28515625" customWidth="1"/>
    <col min="7" max="7" width="17.7109375" customWidth="1"/>
    <col min="8" max="8" width="15.28515625" customWidth="1"/>
    <col min="9" max="9" width="15.85546875" customWidth="1"/>
    <col min="10" max="10" width="17" customWidth="1"/>
    <col min="11" max="11" width="14" customWidth="1"/>
    <col min="12" max="12" width="11.7109375" customWidth="1"/>
    <col min="13" max="13" width="11.28515625" customWidth="1"/>
    <col min="14" max="14" width="15.7109375" customWidth="1"/>
    <col min="15" max="15" width="13" customWidth="1"/>
    <col min="16" max="16" width="17.140625" customWidth="1"/>
    <col min="17" max="17" width="13.7109375" customWidth="1"/>
    <col min="18" max="19" width="14" customWidth="1"/>
    <col min="20" max="20" width="14.28515625" customWidth="1"/>
    <col min="21" max="21" width="21.5703125" customWidth="1"/>
    <col min="22" max="22" width="13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1884</v>
      </c>
      <c r="B2" t="s">
        <v>23</v>
      </c>
      <c r="C2" t="s">
        <v>24</v>
      </c>
      <c r="D2" t="s">
        <v>25</v>
      </c>
      <c r="E2" s="1">
        <v>45077</v>
      </c>
      <c r="F2" t="s">
        <v>768</v>
      </c>
      <c r="G2" t="s">
        <v>161</v>
      </c>
      <c r="H2" t="s">
        <v>28</v>
      </c>
      <c r="I2" t="s">
        <v>112</v>
      </c>
      <c r="K2" t="s">
        <v>1885</v>
      </c>
      <c r="L2" t="s">
        <v>1886</v>
      </c>
      <c r="M2" t="s">
        <v>173</v>
      </c>
      <c r="N2" t="s">
        <v>34</v>
      </c>
      <c r="P2" s="22" t="s">
        <v>2731</v>
      </c>
      <c r="Q2" s="21" t="s">
        <v>74</v>
      </c>
      <c r="R2" t="s">
        <v>1957</v>
      </c>
      <c r="S2">
        <v>30</v>
      </c>
      <c r="V2" t="s">
        <v>1887</v>
      </c>
      <c r="W2" t="s">
        <v>1888</v>
      </c>
    </row>
    <row r="4" spans="1:23" x14ac:dyDescent="0.2">
      <c r="R4" s="7" t="s">
        <v>2693</v>
      </c>
      <c r="S4" s="9">
        <f>SUM(S2:S3)</f>
        <v>30</v>
      </c>
    </row>
  </sheetData>
  <pageMargins left="0.75" right="0.75" top="1" bottom="1" header="0.5" footer="0.5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59DA0-361A-4E9C-8B3C-B53AB67A95F7}">
  <sheetPr codeName="Sheet31"/>
  <dimension ref="A1:W12"/>
  <sheetViews>
    <sheetView workbookViewId="0">
      <pane ySplit="1" topLeftCell="A2" activePane="bottomLeft" state="frozen"/>
      <selection pane="bottomLeft" activeCell="R12" sqref="R12:S12"/>
    </sheetView>
  </sheetViews>
  <sheetFormatPr defaultRowHeight="12.75" x14ac:dyDescent="0.2"/>
  <cols>
    <col min="1" max="1" width="30.85546875" customWidth="1"/>
    <col min="2" max="2" width="8" customWidth="1"/>
    <col min="3" max="3" width="16.5703125" customWidth="1"/>
    <col min="4" max="4" width="16.7109375" customWidth="1"/>
    <col min="5" max="5" width="15.28515625" customWidth="1"/>
    <col min="6" max="6" width="10.5703125" customWidth="1"/>
    <col min="7" max="7" width="13.5703125" customWidth="1"/>
    <col min="8" max="8" width="21" customWidth="1"/>
    <col min="9" max="9" width="31.85546875" customWidth="1"/>
    <col min="10" max="10" width="34.7109375" customWidth="1"/>
    <col min="11" max="11" width="34.85546875" customWidth="1"/>
    <col min="12" max="12" width="23.28515625" customWidth="1"/>
    <col min="13" max="13" width="18.85546875" customWidth="1"/>
    <col min="14" max="14" width="8.5703125" customWidth="1"/>
    <col min="15" max="15" width="14.7109375" customWidth="1"/>
    <col min="16" max="16" width="17.140625" customWidth="1"/>
    <col min="17" max="17" width="11.85546875" customWidth="1"/>
    <col min="18" max="19" width="14.140625" customWidth="1"/>
    <col min="20" max="20" width="17" customWidth="1"/>
    <col min="21" max="21" width="27" customWidth="1"/>
    <col min="22" max="22" width="11.28515625" customWidth="1"/>
    <col min="23" max="23" width="27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691</v>
      </c>
      <c r="B2" t="s">
        <v>23</v>
      </c>
      <c r="C2" t="s">
        <v>24</v>
      </c>
      <c r="D2" t="s">
        <v>25</v>
      </c>
      <c r="E2" s="1">
        <v>45258</v>
      </c>
      <c r="F2" t="s">
        <v>216</v>
      </c>
      <c r="G2" t="s">
        <v>100</v>
      </c>
      <c r="H2" t="s">
        <v>28</v>
      </c>
      <c r="I2" t="s">
        <v>137</v>
      </c>
      <c r="K2" t="s">
        <v>692</v>
      </c>
      <c r="L2" t="s">
        <v>693</v>
      </c>
      <c r="M2" t="s">
        <v>694</v>
      </c>
      <c r="N2" t="s">
        <v>34</v>
      </c>
      <c r="P2" s="1">
        <v>45258</v>
      </c>
      <c r="Q2" t="s">
        <v>36</v>
      </c>
      <c r="R2" t="s">
        <v>695</v>
      </c>
      <c r="S2">
        <v>10000</v>
      </c>
      <c r="U2" t="s">
        <v>696</v>
      </c>
      <c r="V2" t="s">
        <v>525</v>
      </c>
      <c r="W2" t="s">
        <v>697</v>
      </c>
    </row>
    <row r="3" spans="1:23" x14ac:dyDescent="0.2">
      <c r="E3" s="1"/>
      <c r="P3" s="1"/>
    </row>
    <row r="4" spans="1:23" x14ac:dyDescent="0.2">
      <c r="E4" s="1"/>
      <c r="P4" s="1"/>
    </row>
    <row r="5" spans="1:23" x14ac:dyDescent="0.2">
      <c r="A5" t="s">
        <v>522</v>
      </c>
      <c r="B5" t="s">
        <v>23</v>
      </c>
      <c r="C5" t="s">
        <v>24</v>
      </c>
      <c r="D5" t="s">
        <v>118</v>
      </c>
      <c r="E5" s="1">
        <v>45271</v>
      </c>
      <c r="F5" t="s">
        <v>328</v>
      </c>
      <c r="G5" t="s">
        <v>55</v>
      </c>
      <c r="H5" t="s">
        <v>70</v>
      </c>
      <c r="I5" t="s">
        <v>57</v>
      </c>
      <c r="K5" t="s">
        <v>395</v>
      </c>
      <c r="L5" t="s">
        <v>523</v>
      </c>
      <c r="M5" t="s">
        <v>309</v>
      </c>
      <c r="N5" t="s">
        <v>49</v>
      </c>
      <c r="O5" t="s">
        <v>524</v>
      </c>
      <c r="P5" s="10">
        <v>45272</v>
      </c>
      <c r="Q5" s="21" t="s">
        <v>216</v>
      </c>
      <c r="R5" t="s">
        <v>2727</v>
      </c>
      <c r="S5">
        <v>8000</v>
      </c>
      <c r="U5" t="s">
        <v>2728</v>
      </c>
      <c r="V5" t="s">
        <v>525</v>
      </c>
      <c r="W5" t="s">
        <v>526</v>
      </c>
    </row>
    <row r="6" spans="1:23" x14ac:dyDescent="0.2">
      <c r="A6" t="s">
        <v>522</v>
      </c>
      <c r="B6" t="s">
        <v>23</v>
      </c>
      <c r="C6" t="s">
        <v>24</v>
      </c>
      <c r="D6" t="s">
        <v>54</v>
      </c>
      <c r="E6" s="1">
        <v>45047</v>
      </c>
      <c r="F6" t="s">
        <v>119</v>
      </c>
      <c r="G6" t="s">
        <v>55</v>
      </c>
      <c r="H6" t="s">
        <v>70</v>
      </c>
      <c r="I6" t="s">
        <v>57</v>
      </c>
      <c r="J6" t="s">
        <v>2029</v>
      </c>
      <c r="K6" t="s">
        <v>2030</v>
      </c>
      <c r="L6" t="s">
        <v>128</v>
      </c>
      <c r="M6" t="s">
        <v>2031</v>
      </c>
      <c r="N6" t="s">
        <v>34</v>
      </c>
      <c r="P6" s="1">
        <v>45047</v>
      </c>
      <c r="Q6" t="s">
        <v>488</v>
      </c>
      <c r="R6" t="s">
        <v>128</v>
      </c>
      <c r="S6">
        <v>0</v>
      </c>
      <c r="U6" t="s">
        <v>2032</v>
      </c>
      <c r="V6" t="s">
        <v>525</v>
      </c>
      <c r="W6" t="s">
        <v>1925</v>
      </c>
    </row>
    <row r="7" spans="1:23" x14ac:dyDescent="0.2">
      <c r="A7" t="s">
        <v>522</v>
      </c>
      <c r="B7" t="s">
        <v>23</v>
      </c>
      <c r="C7" t="s">
        <v>24</v>
      </c>
      <c r="D7" t="s">
        <v>25</v>
      </c>
      <c r="E7" s="1">
        <v>45041</v>
      </c>
      <c r="F7" t="s">
        <v>119</v>
      </c>
      <c r="G7" t="s">
        <v>100</v>
      </c>
      <c r="H7" t="s">
        <v>28</v>
      </c>
      <c r="I7" t="s">
        <v>112</v>
      </c>
      <c r="K7" t="s">
        <v>2078</v>
      </c>
      <c r="L7" t="s">
        <v>2079</v>
      </c>
      <c r="M7" t="s">
        <v>2080</v>
      </c>
      <c r="N7" t="s">
        <v>34</v>
      </c>
      <c r="P7" s="1">
        <v>45041</v>
      </c>
      <c r="Q7" t="s">
        <v>143</v>
      </c>
      <c r="R7" t="s">
        <v>2081</v>
      </c>
      <c r="S7">
        <v>10</v>
      </c>
      <c r="U7" t="s">
        <v>2082</v>
      </c>
      <c r="V7" t="s">
        <v>525</v>
      </c>
      <c r="W7" t="s">
        <v>526</v>
      </c>
    </row>
    <row r="8" spans="1:23" x14ac:dyDescent="0.2">
      <c r="A8" t="s">
        <v>522</v>
      </c>
      <c r="B8" t="s">
        <v>23</v>
      </c>
      <c r="C8" t="s">
        <v>24</v>
      </c>
      <c r="D8" t="s">
        <v>25</v>
      </c>
      <c r="E8" s="1">
        <v>44968</v>
      </c>
      <c r="F8" t="s">
        <v>724</v>
      </c>
      <c r="G8" t="s">
        <v>91</v>
      </c>
      <c r="H8" t="s">
        <v>28</v>
      </c>
      <c r="I8" t="s">
        <v>112</v>
      </c>
      <c r="J8" t="s">
        <v>2459</v>
      </c>
      <c r="K8" t="s">
        <v>2460</v>
      </c>
      <c r="L8" t="s">
        <v>740</v>
      </c>
      <c r="M8" t="s">
        <v>2080</v>
      </c>
      <c r="N8" t="s">
        <v>34</v>
      </c>
      <c r="P8" s="1">
        <v>44968</v>
      </c>
      <c r="Q8" t="s">
        <v>85</v>
      </c>
      <c r="R8" t="s">
        <v>740</v>
      </c>
      <c r="S8">
        <v>20</v>
      </c>
      <c r="U8" t="s">
        <v>2461</v>
      </c>
      <c r="V8" t="s">
        <v>525</v>
      </c>
      <c r="W8" t="s">
        <v>2462</v>
      </c>
    </row>
    <row r="9" spans="1:23" x14ac:dyDescent="0.2">
      <c r="A9" t="s">
        <v>522</v>
      </c>
      <c r="B9" t="s">
        <v>23</v>
      </c>
      <c r="C9" t="s">
        <v>24</v>
      </c>
      <c r="D9" t="s">
        <v>79</v>
      </c>
      <c r="E9" s="1">
        <v>44952</v>
      </c>
      <c r="F9" t="s">
        <v>119</v>
      </c>
      <c r="G9" t="s">
        <v>55</v>
      </c>
      <c r="H9" t="s">
        <v>70</v>
      </c>
      <c r="I9" t="s">
        <v>57</v>
      </c>
      <c r="J9" t="s">
        <v>2530</v>
      </c>
      <c r="K9" t="s">
        <v>2531</v>
      </c>
      <c r="L9" t="s">
        <v>2532</v>
      </c>
      <c r="M9" t="s">
        <v>2532</v>
      </c>
      <c r="N9" t="s">
        <v>49</v>
      </c>
      <c r="O9" t="s">
        <v>276</v>
      </c>
      <c r="P9" s="21" t="s">
        <v>2729</v>
      </c>
      <c r="Q9" s="21" t="s">
        <v>337</v>
      </c>
      <c r="R9" t="s">
        <v>2730</v>
      </c>
      <c r="S9">
        <v>5000</v>
      </c>
      <c r="U9" t="s">
        <v>2728</v>
      </c>
      <c r="V9" t="s">
        <v>525</v>
      </c>
      <c r="W9" t="s">
        <v>526</v>
      </c>
    </row>
    <row r="10" spans="1:23" x14ac:dyDescent="0.2">
      <c r="E10" s="1"/>
    </row>
    <row r="12" spans="1:23" x14ac:dyDescent="0.2">
      <c r="R12" s="7" t="s">
        <v>2693</v>
      </c>
      <c r="S12" s="9">
        <f>SUM(S2:S10)</f>
        <v>23030</v>
      </c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D1B98-C4B2-4A6B-9348-150F5A688714}">
  <sheetPr codeName="Sheet5"/>
  <dimension ref="A1:W12"/>
  <sheetViews>
    <sheetView topLeftCell="N1" workbookViewId="0">
      <pane ySplit="1" topLeftCell="A2" activePane="bottomLeft" state="frozen"/>
      <selection pane="bottomLeft" activeCell="W16" sqref="W16"/>
    </sheetView>
  </sheetViews>
  <sheetFormatPr defaultRowHeight="12.75" x14ac:dyDescent="0.2"/>
  <cols>
    <col min="1" max="1" width="30.85546875" customWidth="1"/>
    <col min="2" max="2" width="11.28515625" customWidth="1"/>
    <col min="3" max="3" width="18.140625" customWidth="1"/>
    <col min="4" max="4" width="20.7109375" customWidth="1"/>
    <col min="5" max="5" width="19.28515625" customWidth="1"/>
    <col min="6" max="6" width="15.7109375" customWidth="1"/>
    <col min="7" max="7" width="17.7109375" customWidth="1"/>
    <col min="8" max="8" width="15.5703125" customWidth="1"/>
    <col min="9" max="9" width="29.85546875" customWidth="1"/>
    <col min="10" max="10" width="47.140625" customWidth="1"/>
    <col min="11" max="11" width="37.7109375" customWidth="1"/>
    <col min="12" max="12" width="24.5703125" customWidth="1"/>
    <col min="13" max="13" width="88.42578125" customWidth="1"/>
    <col min="14" max="14" width="15.7109375" customWidth="1"/>
    <col min="15" max="15" width="17.28515625" customWidth="1"/>
    <col min="16" max="16" width="17.140625" customWidth="1"/>
    <col min="17" max="17" width="13.7109375" customWidth="1"/>
    <col min="18" max="18" width="17.42578125" customWidth="1"/>
    <col min="19" max="19" width="17.42578125" style="12" customWidth="1"/>
    <col min="20" max="20" width="24.140625" customWidth="1"/>
    <col min="21" max="21" width="73.28515625" customWidth="1"/>
    <col min="22" max="22" width="13.7109375" customWidth="1"/>
    <col min="23" max="23" width="43.1406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41</v>
      </c>
      <c r="B2" t="s">
        <v>23</v>
      </c>
      <c r="C2" t="s">
        <v>24</v>
      </c>
      <c r="D2" t="s">
        <v>25</v>
      </c>
      <c r="E2" s="1">
        <v>45289</v>
      </c>
      <c r="F2" t="s">
        <v>42</v>
      </c>
      <c r="G2" t="s">
        <v>43</v>
      </c>
      <c r="H2" t="s">
        <v>28</v>
      </c>
      <c r="I2" t="s">
        <v>44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t="s">
        <v>50</v>
      </c>
      <c r="P2" s="1">
        <v>45289</v>
      </c>
      <c r="Q2" s="21" t="s">
        <v>74</v>
      </c>
      <c r="R2">
        <v>500</v>
      </c>
      <c r="S2" s="13">
        <v>500</v>
      </c>
      <c r="T2" t="s">
        <v>2744</v>
      </c>
      <c r="U2" t="s">
        <v>2745</v>
      </c>
      <c r="V2" t="s">
        <v>51</v>
      </c>
      <c r="W2" t="s">
        <v>52</v>
      </c>
    </row>
    <row r="6" spans="1:23" x14ac:dyDescent="0.2">
      <c r="A6" t="s">
        <v>116</v>
      </c>
      <c r="B6" t="s">
        <v>23</v>
      </c>
      <c r="C6" t="s">
        <v>24</v>
      </c>
      <c r="D6" t="s">
        <v>118</v>
      </c>
      <c r="E6" s="1">
        <v>45288</v>
      </c>
      <c r="F6" t="s">
        <v>119</v>
      </c>
      <c r="G6" t="s">
        <v>100</v>
      </c>
      <c r="H6" t="s">
        <v>28</v>
      </c>
      <c r="I6" t="s">
        <v>120</v>
      </c>
      <c r="K6" t="s">
        <v>121</v>
      </c>
      <c r="L6" t="s">
        <v>122</v>
      </c>
      <c r="M6" t="s">
        <v>121</v>
      </c>
      <c r="N6" t="s">
        <v>34</v>
      </c>
      <c r="P6" s="1">
        <v>45288</v>
      </c>
      <c r="Q6" s="21" t="s">
        <v>36</v>
      </c>
      <c r="R6" t="s">
        <v>122</v>
      </c>
      <c r="S6" s="13">
        <v>500</v>
      </c>
      <c r="V6" t="s">
        <v>51</v>
      </c>
      <c r="W6" t="s">
        <v>123</v>
      </c>
    </row>
    <row r="7" spans="1:23" x14ac:dyDescent="0.2">
      <c r="A7" t="s">
        <v>116</v>
      </c>
      <c r="B7" t="s">
        <v>23</v>
      </c>
      <c r="C7" t="s">
        <v>24</v>
      </c>
      <c r="D7" t="s">
        <v>118</v>
      </c>
      <c r="E7" s="1">
        <v>45278</v>
      </c>
      <c r="F7" t="s">
        <v>143</v>
      </c>
      <c r="G7" t="s">
        <v>27</v>
      </c>
      <c r="H7" t="s">
        <v>28</v>
      </c>
      <c r="I7" t="s">
        <v>57</v>
      </c>
      <c r="K7" t="s">
        <v>449</v>
      </c>
      <c r="L7" t="s">
        <v>450</v>
      </c>
      <c r="M7" t="s">
        <v>451</v>
      </c>
      <c r="N7" t="s">
        <v>34</v>
      </c>
      <c r="P7" s="1">
        <v>45279</v>
      </c>
      <c r="Q7" t="s">
        <v>143</v>
      </c>
      <c r="R7" t="s">
        <v>452</v>
      </c>
      <c r="S7" s="12">
        <v>800</v>
      </c>
      <c r="U7" t="s">
        <v>453</v>
      </c>
      <c r="V7" t="s">
        <v>51</v>
      </c>
      <c r="W7" t="s">
        <v>454</v>
      </c>
    </row>
    <row r="8" spans="1:23" x14ac:dyDescent="0.2">
      <c r="A8" t="s">
        <v>116</v>
      </c>
      <c r="B8" t="s">
        <v>23</v>
      </c>
      <c r="C8" t="s">
        <v>24</v>
      </c>
      <c r="D8" t="s">
        <v>79</v>
      </c>
      <c r="E8" s="1">
        <v>44999</v>
      </c>
      <c r="F8" t="s">
        <v>143</v>
      </c>
      <c r="G8" t="s">
        <v>27</v>
      </c>
      <c r="H8" t="s">
        <v>28</v>
      </c>
      <c r="I8" t="s">
        <v>57</v>
      </c>
      <c r="K8" t="s">
        <v>2298</v>
      </c>
      <c r="L8" t="s">
        <v>2299</v>
      </c>
      <c r="M8" t="s">
        <v>2300</v>
      </c>
      <c r="N8" t="s">
        <v>34</v>
      </c>
      <c r="P8" s="1">
        <v>44999</v>
      </c>
      <c r="Q8" t="s">
        <v>254</v>
      </c>
      <c r="R8" t="s">
        <v>2299</v>
      </c>
      <c r="S8" s="12">
        <v>1000</v>
      </c>
      <c r="U8" t="s">
        <v>2301</v>
      </c>
      <c r="V8" t="s">
        <v>51</v>
      </c>
      <c r="W8" t="s">
        <v>2302</v>
      </c>
    </row>
    <row r="12" spans="1:23" x14ac:dyDescent="0.2">
      <c r="R12" s="7" t="s">
        <v>2693</v>
      </c>
      <c r="S12" s="9">
        <f>SUM(S2:S8)</f>
        <v>2800</v>
      </c>
    </row>
  </sheetData>
  <pageMargins left="0.75" right="0.75" top="1" bottom="1" header="0.5" footer="0.5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2CD77-019E-4499-AE58-A3CCAC1BECFC}">
  <sheetPr codeName="Sheet32"/>
  <dimension ref="A1:W6"/>
  <sheetViews>
    <sheetView workbookViewId="0">
      <pane ySplit="1" topLeftCell="A2" activePane="bottomLeft" state="frozen"/>
      <selection pane="bottomLeft" activeCell="R6" sqref="R6:S6"/>
    </sheetView>
  </sheetViews>
  <sheetFormatPr defaultRowHeight="12.75" x14ac:dyDescent="0.2"/>
  <cols>
    <col min="1" max="1" width="17.140625" customWidth="1"/>
    <col min="2" max="2" width="11.28515625" customWidth="1"/>
    <col min="3" max="3" width="15.42578125" customWidth="1"/>
    <col min="4" max="4" width="15.5703125" customWidth="1"/>
    <col min="5" max="5" width="14.28515625" customWidth="1"/>
    <col min="6" max="6" width="13.140625" customWidth="1"/>
    <col min="7" max="7" width="17.7109375" customWidth="1"/>
    <col min="8" max="8" width="20.28515625" customWidth="1"/>
    <col min="9" max="9" width="26.7109375" customWidth="1"/>
    <col min="10" max="10" width="41" customWidth="1"/>
    <col min="11" max="11" width="51.5703125" customWidth="1"/>
    <col min="12" max="12" width="36" customWidth="1"/>
    <col min="13" max="13" width="47.5703125" customWidth="1"/>
    <col min="14" max="14" width="15.7109375" customWidth="1"/>
    <col min="15" max="15" width="23.42578125" customWidth="1"/>
    <col min="16" max="16" width="17.140625" customWidth="1"/>
    <col min="17" max="17" width="13.7109375" customWidth="1"/>
    <col min="18" max="19" width="15.7109375" customWidth="1"/>
    <col min="20" max="20" width="10.5703125" customWidth="1"/>
    <col min="21" max="21" width="33.28515625" customWidth="1"/>
    <col min="22" max="22" width="13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426</v>
      </c>
      <c r="B2" t="s">
        <v>23</v>
      </c>
      <c r="C2" t="s">
        <v>24</v>
      </c>
      <c r="D2" t="s">
        <v>273</v>
      </c>
      <c r="E2" s="1">
        <v>45278</v>
      </c>
      <c r="F2" t="s">
        <v>36</v>
      </c>
      <c r="G2" t="s">
        <v>55</v>
      </c>
      <c r="H2" t="s">
        <v>70</v>
      </c>
      <c r="I2" t="s">
        <v>57</v>
      </c>
      <c r="J2" t="s">
        <v>427</v>
      </c>
      <c r="K2" t="s">
        <v>428</v>
      </c>
      <c r="L2" t="s">
        <v>429</v>
      </c>
      <c r="M2" t="s">
        <v>430</v>
      </c>
      <c r="N2" t="s">
        <v>49</v>
      </c>
      <c r="O2" t="s">
        <v>431</v>
      </c>
      <c r="P2" s="1">
        <v>45281</v>
      </c>
      <c r="Q2" t="s">
        <v>409</v>
      </c>
      <c r="R2" t="s">
        <v>429</v>
      </c>
      <c r="S2">
        <v>75000</v>
      </c>
      <c r="U2" t="s">
        <v>432</v>
      </c>
      <c r="V2" t="s">
        <v>433</v>
      </c>
      <c r="W2" t="s">
        <v>434</v>
      </c>
    </row>
    <row r="3" spans="1:23" x14ac:dyDescent="0.2">
      <c r="A3" t="s">
        <v>426</v>
      </c>
      <c r="B3" t="s">
        <v>23</v>
      </c>
      <c r="C3" t="s">
        <v>24</v>
      </c>
      <c r="D3" t="s">
        <v>25</v>
      </c>
      <c r="E3" s="1">
        <v>45185</v>
      </c>
      <c r="F3" t="s">
        <v>42</v>
      </c>
      <c r="G3" t="s">
        <v>43</v>
      </c>
      <c r="H3" t="s">
        <v>28</v>
      </c>
      <c r="I3" t="s">
        <v>137</v>
      </c>
      <c r="J3" t="s">
        <v>174</v>
      </c>
      <c r="K3" t="s">
        <v>1270</v>
      </c>
      <c r="L3" t="s">
        <v>225</v>
      </c>
      <c r="M3" t="s">
        <v>478</v>
      </c>
      <c r="N3" t="s">
        <v>34</v>
      </c>
      <c r="O3" t="s">
        <v>174</v>
      </c>
      <c r="P3" s="1">
        <v>45185</v>
      </c>
      <c r="Q3" t="s">
        <v>36</v>
      </c>
      <c r="R3" t="s">
        <v>122</v>
      </c>
      <c r="S3">
        <v>500</v>
      </c>
      <c r="U3" t="s">
        <v>1271</v>
      </c>
      <c r="V3" t="s">
        <v>433</v>
      </c>
      <c r="W3" t="s">
        <v>1272</v>
      </c>
    </row>
    <row r="4" spans="1:23" x14ac:dyDescent="0.2">
      <c r="A4" t="s">
        <v>426</v>
      </c>
      <c r="B4" t="s">
        <v>23</v>
      </c>
      <c r="C4" t="s">
        <v>24</v>
      </c>
      <c r="D4" t="s">
        <v>25</v>
      </c>
      <c r="E4" s="1">
        <v>45142</v>
      </c>
      <c r="F4" t="s">
        <v>624</v>
      </c>
      <c r="G4" t="s">
        <v>161</v>
      </c>
      <c r="H4" t="s">
        <v>28</v>
      </c>
      <c r="I4" t="s">
        <v>137</v>
      </c>
      <c r="J4" t="s">
        <v>1492</v>
      </c>
      <c r="K4" t="s">
        <v>1493</v>
      </c>
      <c r="L4" t="s">
        <v>1494</v>
      </c>
      <c r="M4" t="s">
        <v>1495</v>
      </c>
      <c r="N4" t="s">
        <v>34</v>
      </c>
      <c r="O4" t="s">
        <v>174</v>
      </c>
      <c r="P4" s="1">
        <v>45145</v>
      </c>
      <c r="Q4" t="s">
        <v>647</v>
      </c>
      <c r="R4" t="s">
        <v>122</v>
      </c>
      <c r="S4">
        <v>500</v>
      </c>
      <c r="U4" t="s">
        <v>1496</v>
      </c>
      <c r="V4" t="s">
        <v>433</v>
      </c>
      <c r="W4" t="s">
        <v>1497</v>
      </c>
    </row>
    <row r="6" spans="1:23" x14ac:dyDescent="0.2">
      <c r="R6" s="7" t="s">
        <v>2693</v>
      </c>
      <c r="S6" s="9">
        <f>SUM(S2:S4)</f>
        <v>76000</v>
      </c>
    </row>
  </sheetData>
  <pageMargins left="0.75" right="0.75" top="1" bottom="1" header="0.5" footer="0.5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9A1F-33E0-486B-8352-EA558C8FC377}">
  <sheetPr codeName="Sheet33"/>
  <dimension ref="A1:W11"/>
  <sheetViews>
    <sheetView topLeftCell="L1" workbookViewId="0">
      <pane ySplit="1" topLeftCell="A2" activePane="bottomLeft" state="frozen"/>
      <selection pane="bottomLeft" activeCell="R8" sqref="R8:S8"/>
    </sheetView>
  </sheetViews>
  <sheetFormatPr defaultRowHeight="12.75" x14ac:dyDescent="0.2"/>
  <cols>
    <col min="1" max="1" width="20" customWidth="1"/>
    <col min="2" max="2" width="11.28515625" customWidth="1"/>
    <col min="3" max="3" width="15.5703125" customWidth="1"/>
    <col min="4" max="4" width="13.28515625" customWidth="1"/>
    <col min="5" max="5" width="17.85546875" customWidth="1"/>
    <col min="6" max="6" width="10.5703125" customWidth="1"/>
    <col min="7" max="7" width="13.42578125" customWidth="1"/>
    <col min="8" max="8" width="15.140625" customWidth="1"/>
    <col min="9" max="9" width="30.5703125" customWidth="1"/>
    <col min="10" max="10" width="35.7109375" customWidth="1"/>
    <col min="11" max="11" width="35.85546875" customWidth="1"/>
    <col min="12" max="12" width="24" customWidth="1"/>
    <col min="13" max="13" width="27.7109375" customWidth="1"/>
    <col min="14" max="14" width="10.140625" customWidth="1"/>
    <col min="15" max="15" width="17.42578125" customWidth="1"/>
    <col min="16" max="16" width="17.140625" customWidth="1"/>
    <col min="17" max="17" width="10.28515625" customWidth="1"/>
    <col min="18" max="19" width="17.42578125" customWidth="1"/>
    <col min="20" max="20" width="10.140625" customWidth="1"/>
    <col min="21" max="21" width="36" customWidth="1"/>
    <col min="22" max="22" width="13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238</v>
      </c>
      <c r="B2" t="s">
        <v>23</v>
      </c>
      <c r="C2" t="s">
        <v>24</v>
      </c>
      <c r="D2" t="s">
        <v>79</v>
      </c>
      <c r="E2" s="1">
        <v>45278</v>
      </c>
      <c r="F2" t="s">
        <v>168</v>
      </c>
      <c r="G2" t="s">
        <v>27</v>
      </c>
      <c r="H2" t="s">
        <v>28</v>
      </c>
      <c r="I2" t="s">
        <v>57</v>
      </c>
      <c r="K2" t="s">
        <v>239</v>
      </c>
      <c r="L2" t="s">
        <v>240</v>
      </c>
      <c r="M2" t="s">
        <v>241</v>
      </c>
      <c r="N2" t="s">
        <v>49</v>
      </c>
      <c r="O2" t="s">
        <v>244</v>
      </c>
      <c r="P2" s="1">
        <v>45279</v>
      </c>
      <c r="Q2" t="s">
        <v>130</v>
      </c>
      <c r="R2" t="s">
        <v>242</v>
      </c>
      <c r="S2">
        <v>67500</v>
      </c>
      <c r="U2" t="s">
        <v>243</v>
      </c>
      <c r="V2" t="s">
        <v>244</v>
      </c>
      <c r="W2" t="s">
        <v>245</v>
      </c>
    </row>
    <row r="3" spans="1:23" x14ac:dyDescent="0.2">
      <c r="A3" t="s">
        <v>238</v>
      </c>
      <c r="B3" t="s">
        <v>23</v>
      </c>
      <c r="C3" t="s">
        <v>24</v>
      </c>
      <c r="D3" t="s">
        <v>25</v>
      </c>
      <c r="E3" s="1">
        <v>45247</v>
      </c>
      <c r="F3" t="s">
        <v>269</v>
      </c>
      <c r="G3" t="s">
        <v>43</v>
      </c>
      <c r="H3" t="s">
        <v>28</v>
      </c>
      <c r="I3" t="s">
        <v>137</v>
      </c>
      <c r="K3" t="s">
        <v>743</v>
      </c>
      <c r="L3" t="s">
        <v>744</v>
      </c>
      <c r="M3" t="s">
        <v>745</v>
      </c>
      <c r="N3" t="s">
        <v>49</v>
      </c>
      <c r="O3" t="s">
        <v>746</v>
      </c>
      <c r="P3" s="1">
        <v>45247</v>
      </c>
      <c r="Q3" t="s">
        <v>184</v>
      </c>
      <c r="R3" t="s">
        <v>747</v>
      </c>
      <c r="S3">
        <v>300</v>
      </c>
      <c r="U3" t="s">
        <v>748</v>
      </c>
      <c r="V3" t="s">
        <v>244</v>
      </c>
      <c r="W3" t="s">
        <v>749</v>
      </c>
    </row>
    <row r="4" spans="1:23" x14ac:dyDescent="0.2">
      <c r="A4" t="s">
        <v>238</v>
      </c>
      <c r="B4" t="s">
        <v>23</v>
      </c>
      <c r="C4" t="s">
        <v>24</v>
      </c>
      <c r="D4" t="s">
        <v>25</v>
      </c>
      <c r="E4" s="1">
        <v>45200</v>
      </c>
      <c r="F4" t="s">
        <v>328</v>
      </c>
      <c r="G4" t="s">
        <v>27</v>
      </c>
      <c r="H4" t="s">
        <v>28</v>
      </c>
      <c r="I4" t="s">
        <v>200</v>
      </c>
      <c r="K4" t="s">
        <v>931</v>
      </c>
      <c r="L4" t="s">
        <v>932</v>
      </c>
      <c r="M4" t="s">
        <v>933</v>
      </c>
      <c r="N4" t="s">
        <v>34</v>
      </c>
      <c r="P4" s="1">
        <v>45200</v>
      </c>
      <c r="Q4" t="s">
        <v>109</v>
      </c>
      <c r="R4" t="s">
        <v>934</v>
      </c>
      <c r="S4">
        <v>400</v>
      </c>
      <c r="U4" t="s">
        <v>935</v>
      </c>
      <c r="V4" t="s">
        <v>244</v>
      </c>
      <c r="W4" t="s">
        <v>936</v>
      </c>
    </row>
    <row r="5" spans="1:23" x14ac:dyDescent="0.2">
      <c r="A5" t="s">
        <v>238</v>
      </c>
      <c r="B5" t="s">
        <v>23</v>
      </c>
      <c r="C5" t="s">
        <v>24</v>
      </c>
      <c r="D5" t="s">
        <v>25</v>
      </c>
      <c r="E5" s="1">
        <v>44986</v>
      </c>
      <c r="F5" t="s">
        <v>143</v>
      </c>
      <c r="G5" t="s">
        <v>27</v>
      </c>
      <c r="H5" t="s">
        <v>28</v>
      </c>
      <c r="I5" t="s">
        <v>120</v>
      </c>
      <c r="K5" t="s">
        <v>2404</v>
      </c>
      <c r="L5" t="s">
        <v>2405</v>
      </c>
      <c r="M5" t="s">
        <v>2406</v>
      </c>
      <c r="N5" t="s">
        <v>34</v>
      </c>
      <c r="P5" s="1">
        <v>44986</v>
      </c>
      <c r="Q5" t="s">
        <v>269</v>
      </c>
      <c r="R5" t="s">
        <v>2405</v>
      </c>
      <c r="S5">
        <v>750</v>
      </c>
      <c r="U5" t="s">
        <v>2407</v>
      </c>
      <c r="V5" t="s">
        <v>244</v>
      </c>
      <c r="W5" t="s">
        <v>2408</v>
      </c>
    </row>
    <row r="8" spans="1:23" x14ac:dyDescent="0.2">
      <c r="R8" s="7" t="s">
        <v>2693</v>
      </c>
      <c r="S8" s="9">
        <f>SUM(S2:S6)</f>
        <v>68950</v>
      </c>
    </row>
    <row r="9" spans="1:23" x14ac:dyDescent="0.2">
      <c r="A9" s="8" t="s">
        <v>2703</v>
      </c>
      <c r="B9" s="8"/>
      <c r="C9" s="8"/>
      <c r="D9" s="8"/>
      <c r="E9" s="8"/>
    </row>
    <row r="10" spans="1:23" x14ac:dyDescent="0.2">
      <c r="A10" t="s">
        <v>238</v>
      </c>
      <c r="B10" t="s">
        <v>23</v>
      </c>
      <c r="C10" t="s">
        <v>24</v>
      </c>
      <c r="D10" t="s">
        <v>25</v>
      </c>
      <c r="E10" s="1">
        <v>45175</v>
      </c>
      <c r="F10" t="s">
        <v>724</v>
      </c>
      <c r="G10" t="s">
        <v>91</v>
      </c>
      <c r="H10" t="s">
        <v>28</v>
      </c>
      <c r="I10" t="s">
        <v>1360</v>
      </c>
      <c r="J10" t="s">
        <v>1361</v>
      </c>
      <c r="K10" t="s">
        <v>1362</v>
      </c>
      <c r="L10" t="s">
        <v>1363</v>
      </c>
      <c r="M10" t="s">
        <v>1364</v>
      </c>
      <c r="N10" t="s">
        <v>34</v>
      </c>
      <c r="P10" s="1">
        <v>45175</v>
      </c>
      <c r="Q10" t="s">
        <v>168</v>
      </c>
      <c r="R10" t="s">
        <v>1365</v>
      </c>
      <c r="S10">
        <v>300</v>
      </c>
      <c r="U10" t="s">
        <v>1366</v>
      </c>
      <c r="V10" t="s">
        <v>244</v>
      </c>
      <c r="W10" t="s">
        <v>1367</v>
      </c>
    </row>
    <row r="11" spans="1:23" x14ac:dyDescent="0.2">
      <c r="A11" t="s">
        <v>238</v>
      </c>
      <c r="B11" t="s">
        <v>23</v>
      </c>
      <c r="C11" t="s">
        <v>24</v>
      </c>
      <c r="D11" t="s">
        <v>25</v>
      </c>
      <c r="E11" s="1">
        <v>44991</v>
      </c>
      <c r="F11" t="s">
        <v>95</v>
      </c>
      <c r="G11" t="s">
        <v>27</v>
      </c>
      <c r="H11" t="s">
        <v>28</v>
      </c>
      <c r="I11" t="s">
        <v>120</v>
      </c>
      <c r="K11" t="s">
        <v>2361</v>
      </c>
      <c r="L11" t="s">
        <v>1772</v>
      </c>
      <c r="M11" t="s">
        <v>2362</v>
      </c>
      <c r="N11" t="s">
        <v>34</v>
      </c>
      <c r="P11" s="1">
        <v>44991</v>
      </c>
      <c r="Q11" t="s">
        <v>1710</v>
      </c>
      <c r="R11" t="s">
        <v>1772</v>
      </c>
      <c r="S11">
        <v>0</v>
      </c>
      <c r="U11" t="s">
        <v>2363</v>
      </c>
      <c r="V11" t="s">
        <v>244</v>
      </c>
      <c r="W11" t="s">
        <v>2364</v>
      </c>
    </row>
  </sheetData>
  <pageMargins left="0.75" right="0.75" top="1" bottom="1" header="0.5" footer="0.5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E9252-3363-4AB4-BA02-4E06F2786CCE}">
  <sheetPr codeName="Sheet34"/>
  <dimension ref="A1:W8"/>
  <sheetViews>
    <sheetView topLeftCell="L1" workbookViewId="0">
      <pane ySplit="1" topLeftCell="A2" activePane="bottomLeft" state="frozen"/>
      <selection pane="bottomLeft" activeCell="R8" sqref="R8:S8"/>
    </sheetView>
  </sheetViews>
  <sheetFormatPr defaultRowHeight="12.75" x14ac:dyDescent="0.2"/>
  <cols>
    <col min="1" max="1" width="19.140625" customWidth="1"/>
    <col min="2" max="2" width="8" customWidth="1"/>
    <col min="3" max="3" width="29.5703125" customWidth="1"/>
    <col min="4" max="4" width="7.85546875" customWidth="1"/>
    <col min="5" max="5" width="13.5703125" customWidth="1"/>
    <col min="6" max="6" width="11.42578125" customWidth="1"/>
    <col min="7" max="7" width="17.7109375" customWidth="1"/>
    <col min="8" max="8" width="15.140625" customWidth="1"/>
    <col min="9" max="9" width="31.5703125" customWidth="1"/>
    <col min="10" max="10" width="39" customWidth="1"/>
    <col min="11" max="11" width="35.85546875" customWidth="1"/>
    <col min="12" max="12" width="49.5703125" customWidth="1"/>
    <col min="13" max="13" width="52.28515625" customWidth="1"/>
    <col min="14" max="14" width="12.28515625" customWidth="1"/>
    <col min="15" max="15" width="39.85546875" customWidth="1"/>
    <col min="16" max="16" width="16" customWidth="1"/>
    <col min="17" max="17" width="12.85546875" customWidth="1"/>
    <col min="18" max="18" width="27.7109375" customWidth="1"/>
    <col min="19" max="19" width="15.85546875" customWidth="1"/>
    <col min="20" max="20" width="18.5703125" customWidth="1"/>
    <col min="21" max="21" width="64.28515625" customWidth="1"/>
    <col min="22" max="22" width="13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417</v>
      </c>
      <c r="B2" t="s">
        <v>23</v>
      </c>
      <c r="C2" t="s">
        <v>24</v>
      </c>
      <c r="D2" t="s">
        <v>25</v>
      </c>
      <c r="E2" s="1">
        <v>45278</v>
      </c>
      <c r="F2" t="s">
        <v>42</v>
      </c>
      <c r="G2" t="s">
        <v>100</v>
      </c>
      <c r="H2" t="s">
        <v>28</v>
      </c>
      <c r="I2" t="s">
        <v>137</v>
      </c>
      <c r="K2" t="s">
        <v>418</v>
      </c>
      <c r="L2" t="s">
        <v>419</v>
      </c>
      <c r="M2" t="s">
        <v>420</v>
      </c>
      <c r="N2" t="s">
        <v>49</v>
      </c>
      <c r="O2" t="s">
        <v>421</v>
      </c>
      <c r="P2" s="1">
        <v>45278</v>
      </c>
      <c r="Q2" t="s">
        <v>229</v>
      </c>
      <c r="R2" t="s">
        <v>422</v>
      </c>
      <c r="S2">
        <v>7250</v>
      </c>
      <c r="U2" t="s">
        <v>423</v>
      </c>
      <c r="V2" t="s">
        <v>424</v>
      </c>
      <c r="W2" t="s">
        <v>425</v>
      </c>
    </row>
    <row r="3" spans="1:23" x14ac:dyDescent="0.2">
      <c r="A3" t="s">
        <v>417</v>
      </c>
      <c r="B3" t="s">
        <v>23</v>
      </c>
      <c r="C3" t="s">
        <v>24</v>
      </c>
      <c r="D3" t="s">
        <v>25</v>
      </c>
      <c r="E3" s="1">
        <v>45271</v>
      </c>
      <c r="F3" t="s">
        <v>109</v>
      </c>
      <c r="G3" t="s">
        <v>100</v>
      </c>
      <c r="H3" t="s">
        <v>28</v>
      </c>
      <c r="I3" t="s">
        <v>137</v>
      </c>
      <c r="K3" t="s">
        <v>537</v>
      </c>
      <c r="L3" t="s">
        <v>538</v>
      </c>
      <c r="M3" t="s">
        <v>539</v>
      </c>
      <c r="N3" t="s">
        <v>49</v>
      </c>
      <c r="O3" t="s">
        <v>540</v>
      </c>
      <c r="P3" s="1">
        <v>45271</v>
      </c>
      <c r="Q3" t="s">
        <v>409</v>
      </c>
      <c r="R3" t="s">
        <v>538</v>
      </c>
      <c r="S3">
        <v>12623</v>
      </c>
      <c r="U3" t="s">
        <v>541</v>
      </c>
      <c r="V3" t="s">
        <v>424</v>
      </c>
      <c r="W3" t="s">
        <v>542</v>
      </c>
    </row>
    <row r="4" spans="1:23" x14ac:dyDescent="0.2">
      <c r="A4" t="s">
        <v>417</v>
      </c>
      <c r="B4" t="s">
        <v>23</v>
      </c>
      <c r="C4" t="s">
        <v>68</v>
      </c>
      <c r="D4" t="s">
        <v>25</v>
      </c>
      <c r="E4" s="1">
        <v>45025</v>
      </c>
      <c r="F4" t="s">
        <v>292</v>
      </c>
      <c r="G4" t="s">
        <v>55</v>
      </c>
      <c r="H4" t="s">
        <v>28</v>
      </c>
      <c r="I4" t="s">
        <v>404</v>
      </c>
      <c r="J4" t="s">
        <v>2177</v>
      </c>
      <c r="K4" t="s">
        <v>2178</v>
      </c>
      <c r="L4" t="s">
        <v>2179</v>
      </c>
      <c r="M4" t="s">
        <v>2180</v>
      </c>
      <c r="N4" t="s">
        <v>49</v>
      </c>
      <c r="O4" t="s">
        <v>2181</v>
      </c>
      <c r="P4" s="1">
        <v>45026</v>
      </c>
      <c r="Q4" t="s">
        <v>924</v>
      </c>
      <c r="R4" t="s">
        <v>2182</v>
      </c>
      <c r="S4">
        <v>100</v>
      </c>
      <c r="U4" t="s">
        <v>2183</v>
      </c>
      <c r="V4" t="s">
        <v>424</v>
      </c>
      <c r="W4" t="s">
        <v>2184</v>
      </c>
    </row>
    <row r="5" spans="1:23" x14ac:dyDescent="0.2">
      <c r="A5" t="s">
        <v>417</v>
      </c>
      <c r="B5" t="s">
        <v>23</v>
      </c>
      <c r="C5" t="s">
        <v>24</v>
      </c>
      <c r="D5" t="s">
        <v>25</v>
      </c>
      <c r="E5" s="1">
        <v>44996</v>
      </c>
      <c r="F5" t="s">
        <v>74</v>
      </c>
      <c r="G5" t="s">
        <v>55</v>
      </c>
      <c r="H5" t="s">
        <v>665</v>
      </c>
      <c r="I5" t="s">
        <v>404</v>
      </c>
      <c r="J5" t="s">
        <v>2331</v>
      </c>
      <c r="K5" t="s">
        <v>2332</v>
      </c>
      <c r="L5" t="s">
        <v>2333</v>
      </c>
      <c r="M5" t="s">
        <v>128</v>
      </c>
      <c r="N5" t="s">
        <v>34</v>
      </c>
      <c r="P5" s="1">
        <v>44996</v>
      </c>
      <c r="Q5" t="s">
        <v>195</v>
      </c>
      <c r="R5" t="s">
        <v>2334</v>
      </c>
      <c r="S5">
        <v>100</v>
      </c>
      <c r="U5" t="s">
        <v>2335</v>
      </c>
      <c r="V5" t="s">
        <v>424</v>
      </c>
      <c r="W5" t="s">
        <v>2184</v>
      </c>
    </row>
    <row r="8" spans="1:23" x14ac:dyDescent="0.2">
      <c r="R8" s="7" t="s">
        <v>2693</v>
      </c>
      <c r="S8" s="9">
        <f>SUM(S2:S6)</f>
        <v>20073</v>
      </c>
    </row>
  </sheetData>
  <pageMargins left="0.75" right="0.75" top="1" bottom="1" header="0.5" footer="0.5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80DC-20EB-4E85-8FC6-47AEA4DAAE88}">
  <sheetPr codeName="Sheet63"/>
  <dimension ref="A1:W4"/>
  <sheetViews>
    <sheetView topLeftCell="L1" workbookViewId="0">
      <pane ySplit="1" topLeftCell="A2" activePane="bottomLeft" state="frozen"/>
      <selection pane="bottomLeft" activeCell="R4" sqref="R4:S4"/>
    </sheetView>
  </sheetViews>
  <sheetFormatPr defaultRowHeight="12.75" x14ac:dyDescent="0.2"/>
  <cols>
    <col min="1" max="1" width="17.28515625" customWidth="1"/>
    <col min="2" max="2" width="11.28515625" customWidth="1"/>
    <col min="3" max="3" width="15.28515625" customWidth="1"/>
    <col min="4" max="4" width="12.28515625" customWidth="1"/>
    <col min="5" max="5" width="14.28515625" customWidth="1"/>
    <col min="6" max="6" width="15.7109375" customWidth="1"/>
    <col min="7" max="7" width="17.7109375" customWidth="1"/>
    <col min="8" max="8" width="13.140625" customWidth="1"/>
    <col min="9" max="9" width="44.5703125" customWidth="1"/>
    <col min="10" max="10" width="41.5703125" customWidth="1"/>
    <col min="11" max="11" width="73" customWidth="1"/>
    <col min="12" max="12" width="33.140625" customWidth="1"/>
    <col min="13" max="13" width="33.42578125" customWidth="1"/>
    <col min="14" max="14" width="15.7109375" customWidth="1"/>
    <col min="15" max="15" width="16.28515625" customWidth="1"/>
    <col min="16" max="16" width="14" customWidth="1"/>
    <col min="17" max="17" width="11.5703125" customWidth="1"/>
    <col min="18" max="19" width="14.85546875" customWidth="1"/>
    <col min="20" max="20" width="18" customWidth="1"/>
    <col min="21" max="21" width="48.5703125" customWidth="1"/>
    <col min="22" max="22" width="13.7109375" customWidth="1"/>
    <col min="23" max="23" width="23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1681</v>
      </c>
      <c r="B2" t="s">
        <v>23</v>
      </c>
      <c r="C2" t="s">
        <v>24</v>
      </c>
      <c r="D2" t="s">
        <v>25</v>
      </c>
      <c r="E2" s="1">
        <v>45119</v>
      </c>
      <c r="F2" t="s">
        <v>246</v>
      </c>
      <c r="G2" t="s">
        <v>100</v>
      </c>
      <c r="H2" t="s">
        <v>28</v>
      </c>
      <c r="I2" t="s">
        <v>200</v>
      </c>
      <c r="J2" t="s">
        <v>1682</v>
      </c>
      <c r="K2" t="s">
        <v>1683</v>
      </c>
      <c r="L2" t="s">
        <v>1684</v>
      </c>
      <c r="M2" t="s">
        <v>1685</v>
      </c>
      <c r="N2" t="s">
        <v>49</v>
      </c>
      <c r="O2" t="s">
        <v>1686</v>
      </c>
      <c r="P2" s="1">
        <v>45119</v>
      </c>
      <c r="Q2" t="s">
        <v>316</v>
      </c>
      <c r="R2" t="s">
        <v>1687</v>
      </c>
      <c r="S2">
        <v>1625</v>
      </c>
      <c r="U2" t="s">
        <v>1688</v>
      </c>
      <c r="V2" t="s">
        <v>1689</v>
      </c>
      <c r="W2" t="s">
        <v>1690</v>
      </c>
    </row>
    <row r="3" spans="1:23" x14ac:dyDescent="0.2">
      <c r="E3" s="1"/>
      <c r="P3" s="1"/>
    </row>
    <row r="4" spans="1:23" x14ac:dyDescent="0.2">
      <c r="R4" s="7" t="s">
        <v>2693</v>
      </c>
      <c r="S4" s="9">
        <f>SUM(S2:S3)</f>
        <v>1625</v>
      </c>
    </row>
  </sheetData>
  <pageMargins left="0.75" right="0.75" top="1" bottom="1" header="0.5" footer="0.5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35004-E381-49E7-9EB8-5FC56C94FE18}">
  <sheetPr codeName="Sheet35"/>
  <dimension ref="A1:W10"/>
  <sheetViews>
    <sheetView workbookViewId="0">
      <pane ySplit="1" topLeftCell="A2" activePane="bottomLeft" state="frozen"/>
      <selection pane="bottomLeft" activeCell="A9" sqref="A9:XFD9"/>
    </sheetView>
  </sheetViews>
  <sheetFormatPr defaultRowHeight="12.75" x14ac:dyDescent="0.2"/>
  <cols>
    <col min="1" max="1" width="19.5703125" customWidth="1"/>
    <col min="2" max="2" width="7.85546875" customWidth="1"/>
    <col min="3" max="3" width="16.7109375" customWidth="1"/>
    <col min="4" max="4" width="10.5703125" customWidth="1"/>
    <col min="5" max="5" width="14.7109375" customWidth="1"/>
    <col min="6" max="6" width="11.5703125" customWidth="1"/>
    <col min="7" max="7" width="17.7109375" customWidth="1"/>
    <col min="8" max="8" width="16.28515625" customWidth="1"/>
    <col min="9" max="9" width="30.5703125" customWidth="1"/>
    <col min="10" max="10" width="23.42578125" customWidth="1"/>
    <col min="11" max="11" width="40.85546875" customWidth="1"/>
    <col min="12" max="12" width="23" customWidth="1"/>
    <col min="13" max="13" width="27.140625" customWidth="1"/>
    <col min="14" max="14" width="13" customWidth="1"/>
    <col min="15" max="15" width="18" customWidth="1"/>
    <col min="16" max="16" width="12.28515625" customWidth="1"/>
    <col min="17" max="17" width="10.42578125" customWidth="1"/>
    <col min="18" max="19" width="12.7109375" customWidth="1"/>
    <col min="20" max="20" width="20.140625" customWidth="1"/>
    <col min="21" max="21" width="29.42578125" customWidth="1"/>
    <col min="22" max="22" width="13.7109375" customWidth="1"/>
    <col min="23" max="23" width="43.140625" customWidth="1"/>
  </cols>
  <sheetData>
    <row r="1" spans="1:23" s="2" customFormat="1" ht="51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1768</v>
      </c>
      <c r="B2" t="s">
        <v>23</v>
      </c>
      <c r="C2" t="s">
        <v>24</v>
      </c>
      <c r="D2" t="s">
        <v>25</v>
      </c>
      <c r="E2" s="1">
        <v>45082</v>
      </c>
      <c r="F2" t="s">
        <v>827</v>
      </c>
      <c r="G2" t="s">
        <v>55</v>
      </c>
      <c r="H2" t="s">
        <v>28</v>
      </c>
      <c r="I2" t="s">
        <v>404</v>
      </c>
      <c r="J2" t="s">
        <v>1843</v>
      </c>
      <c r="K2" t="s">
        <v>1844</v>
      </c>
      <c r="L2" t="s">
        <v>1845</v>
      </c>
      <c r="N2" t="s">
        <v>34</v>
      </c>
      <c r="P2" s="1">
        <v>45083</v>
      </c>
      <c r="Q2" t="s">
        <v>36</v>
      </c>
      <c r="R2" t="s">
        <v>1772</v>
      </c>
      <c r="S2">
        <v>0</v>
      </c>
      <c r="U2" t="s">
        <v>1846</v>
      </c>
      <c r="V2" t="s">
        <v>1774</v>
      </c>
      <c r="W2" t="s">
        <v>1847</v>
      </c>
    </row>
    <row r="3" spans="1:23" x14ac:dyDescent="0.2">
      <c r="R3" s="7" t="s">
        <v>2693</v>
      </c>
      <c r="S3" s="9">
        <f>SUM(S1:S2)</f>
        <v>0</v>
      </c>
    </row>
    <row r="9" spans="1:23" x14ac:dyDescent="0.2">
      <c r="A9" s="8" t="s">
        <v>2703</v>
      </c>
      <c r="B9" s="8"/>
      <c r="C9" s="8"/>
      <c r="D9" s="8"/>
      <c r="E9" s="8"/>
    </row>
    <row r="10" spans="1:23" x14ac:dyDescent="0.2">
      <c r="A10" t="s">
        <v>1768</v>
      </c>
      <c r="B10" t="s">
        <v>23</v>
      </c>
      <c r="C10" t="s">
        <v>24</v>
      </c>
      <c r="D10" t="s">
        <v>25</v>
      </c>
      <c r="E10" s="1">
        <v>45103</v>
      </c>
      <c r="F10" t="s">
        <v>260</v>
      </c>
      <c r="G10" t="s">
        <v>161</v>
      </c>
      <c r="H10" t="s">
        <v>28</v>
      </c>
      <c r="I10" t="s">
        <v>137</v>
      </c>
      <c r="K10" t="s">
        <v>1769</v>
      </c>
      <c r="L10" t="s">
        <v>1770</v>
      </c>
      <c r="M10" t="s">
        <v>1771</v>
      </c>
      <c r="N10" t="s">
        <v>34</v>
      </c>
      <c r="P10" s="1">
        <v>45103</v>
      </c>
      <c r="Q10" t="s">
        <v>337</v>
      </c>
      <c r="R10" t="s">
        <v>1772</v>
      </c>
      <c r="U10" t="s">
        <v>1773</v>
      </c>
      <c r="V10" t="s">
        <v>1774</v>
      </c>
      <c r="W10" t="s">
        <v>1775</v>
      </c>
    </row>
  </sheetData>
  <pageMargins left="0.75" right="0.75" top="1" bottom="1" header="0.5" footer="0.5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17F3-4343-4A91-BC16-46F11C5EFC5E}">
  <sheetPr codeName="Sheet36"/>
  <dimension ref="A1:W4"/>
  <sheetViews>
    <sheetView topLeftCell="N1" workbookViewId="0">
      <pane ySplit="1" topLeftCell="A2" activePane="bottomLeft" state="frozen"/>
      <selection pane="bottomLeft" activeCell="R4" sqref="R4:S4"/>
    </sheetView>
  </sheetViews>
  <sheetFormatPr defaultRowHeight="12.75" x14ac:dyDescent="0.2"/>
  <cols>
    <col min="1" max="1" width="23.42578125" customWidth="1"/>
    <col min="2" max="2" width="11.28515625" customWidth="1"/>
    <col min="3" max="3" width="15.7109375" customWidth="1"/>
    <col min="4" max="4" width="12.140625" customWidth="1"/>
    <col min="5" max="5" width="14.5703125" customWidth="1"/>
    <col min="6" max="6" width="15.7109375" customWidth="1"/>
    <col min="7" max="7" width="12.28515625" customWidth="1"/>
    <col min="8" max="8" width="17" customWidth="1"/>
    <col min="9" max="9" width="38.42578125" customWidth="1"/>
    <col min="10" max="10" width="89.5703125" customWidth="1"/>
    <col min="11" max="11" width="47" customWidth="1"/>
    <col min="12" max="12" width="21.42578125" customWidth="1"/>
    <col min="13" max="13" width="21" customWidth="1"/>
    <col min="14" max="14" width="15.7109375" customWidth="1"/>
    <col min="15" max="15" width="16.28515625" customWidth="1"/>
    <col min="16" max="16" width="17.140625" customWidth="1"/>
    <col min="17" max="17" width="13.7109375" customWidth="1"/>
    <col min="18" max="19" width="25.7109375" customWidth="1"/>
    <col min="20" max="20" width="18.42578125" customWidth="1"/>
    <col min="21" max="21" width="34" customWidth="1"/>
    <col min="22" max="22" width="13.7109375" customWidth="1"/>
    <col min="23" max="23" width="43.140625" customWidth="1"/>
  </cols>
  <sheetData>
    <row r="1" spans="1:23" s="2" customFormat="1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698</v>
      </c>
      <c r="B2" t="s">
        <v>23</v>
      </c>
      <c r="C2" t="s">
        <v>24</v>
      </c>
      <c r="D2" t="s">
        <v>25</v>
      </c>
      <c r="E2" s="1">
        <v>45258</v>
      </c>
      <c r="F2" t="s">
        <v>229</v>
      </c>
      <c r="G2" t="s">
        <v>100</v>
      </c>
      <c r="H2" t="s">
        <v>28</v>
      </c>
      <c r="I2" t="s">
        <v>200</v>
      </c>
      <c r="J2" t="s">
        <v>699</v>
      </c>
      <c r="K2" t="s">
        <v>700</v>
      </c>
      <c r="L2" t="s">
        <v>701</v>
      </c>
      <c r="M2" t="s">
        <v>702</v>
      </c>
      <c r="N2" t="s">
        <v>34</v>
      </c>
      <c r="P2" s="1">
        <v>45258</v>
      </c>
      <c r="Q2" t="s">
        <v>409</v>
      </c>
      <c r="R2" t="s">
        <v>703</v>
      </c>
      <c r="S2">
        <v>50</v>
      </c>
      <c r="U2" t="s">
        <v>704</v>
      </c>
      <c r="V2" t="s">
        <v>705</v>
      </c>
      <c r="W2" t="s">
        <v>706</v>
      </c>
    </row>
    <row r="4" spans="1:23" x14ac:dyDescent="0.2">
      <c r="R4" s="7" t="s">
        <v>2693</v>
      </c>
      <c r="S4" s="9">
        <f>SUM(S2:S3)</f>
        <v>50</v>
      </c>
    </row>
  </sheetData>
  <pageMargins left="0.75" right="0.75" top="1" bottom="1" header="0.5" footer="0.5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13606-F9CC-4820-B11F-918971E17E76}">
  <sheetPr codeName="Sheet37"/>
  <dimension ref="A1:W16"/>
  <sheetViews>
    <sheetView topLeftCell="C1" workbookViewId="0">
      <pane ySplit="1" topLeftCell="A2" activePane="bottomLeft" state="frozen"/>
      <selection pane="bottomLeft" activeCell="I7" sqref="I7"/>
    </sheetView>
  </sheetViews>
  <sheetFormatPr defaultRowHeight="12.75" x14ac:dyDescent="0.2"/>
  <cols>
    <col min="1" max="1" width="17.7109375" customWidth="1"/>
    <col min="2" max="2" width="8.28515625" customWidth="1"/>
    <col min="3" max="3" width="14.7109375" customWidth="1"/>
    <col min="4" max="4" width="22" customWidth="1"/>
    <col min="5" max="5" width="16.140625" customWidth="1"/>
    <col min="6" max="6" width="11.5703125" customWidth="1"/>
    <col min="7" max="7" width="17.7109375" customWidth="1"/>
    <col min="8" max="8" width="35.5703125" customWidth="1"/>
    <col min="9" max="9" width="37.42578125" customWidth="1"/>
    <col min="10" max="10" width="48.140625" customWidth="1"/>
    <col min="11" max="11" width="48.7109375" customWidth="1"/>
    <col min="12" max="12" width="30.28515625" customWidth="1"/>
    <col min="13" max="13" width="37.5703125" customWidth="1"/>
    <col min="14" max="14" width="8.85546875" customWidth="1"/>
    <col min="15" max="15" width="17.5703125" customWidth="1"/>
    <col min="16" max="16" width="14" customWidth="1"/>
    <col min="17" max="17" width="11.28515625" customWidth="1"/>
    <col min="18" max="18" width="33.42578125" customWidth="1"/>
    <col min="19" max="19" width="19.7109375" customWidth="1"/>
    <col min="20" max="20" width="20.140625" customWidth="1"/>
    <col min="21" max="21" width="41.5703125" customWidth="1"/>
    <col min="22" max="22" width="10.570312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99</v>
      </c>
      <c r="B2" t="s">
        <v>23</v>
      </c>
      <c r="C2" t="s">
        <v>24</v>
      </c>
      <c r="D2" t="s">
        <v>25</v>
      </c>
      <c r="E2" s="1">
        <v>45288</v>
      </c>
      <c r="F2" t="s">
        <v>90</v>
      </c>
      <c r="G2" t="s">
        <v>100</v>
      </c>
      <c r="H2" t="s">
        <v>28</v>
      </c>
      <c r="I2" t="s">
        <v>57</v>
      </c>
      <c r="K2" t="s">
        <v>101</v>
      </c>
      <c r="L2" t="s">
        <v>102</v>
      </c>
      <c r="M2" t="s">
        <v>103</v>
      </c>
      <c r="N2" t="s">
        <v>34</v>
      </c>
      <c r="P2" s="1">
        <v>45288</v>
      </c>
      <c r="Q2" t="s">
        <v>104</v>
      </c>
      <c r="R2" t="s">
        <v>105</v>
      </c>
      <c r="S2">
        <v>450</v>
      </c>
      <c r="U2" t="s">
        <v>106</v>
      </c>
      <c r="V2" t="s">
        <v>107</v>
      </c>
      <c r="W2" t="s">
        <v>108</v>
      </c>
    </row>
    <row r="3" spans="1:23" x14ac:dyDescent="0.2">
      <c r="A3" t="s">
        <v>99</v>
      </c>
      <c r="B3" t="s">
        <v>23</v>
      </c>
      <c r="C3" t="s">
        <v>24</v>
      </c>
      <c r="D3" t="s">
        <v>118</v>
      </c>
      <c r="E3" s="1">
        <v>45198</v>
      </c>
      <c r="F3" t="s">
        <v>90</v>
      </c>
      <c r="G3" t="s">
        <v>27</v>
      </c>
      <c r="H3" t="s">
        <v>28</v>
      </c>
      <c r="I3" t="s">
        <v>57</v>
      </c>
      <c r="K3" t="s">
        <v>976</v>
      </c>
      <c r="L3" t="s">
        <v>821</v>
      </c>
      <c r="M3" t="s">
        <v>821</v>
      </c>
      <c r="N3" t="s">
        <v>49</v>
      </c>
      <c r="O3" t="s">
        <v>977</v>
      </c>
      <c r="P3" s="1">
        <v>45198</v>
      </c>
      <c r="Q3" t="s">
        <v>440</v>
      </c>
      <c r="R3" t="s">
        <v>978</v>
      </c>
      <c r="S3">
        <v>3000</v>
      </c>
      <c r="U3" t="s">
        <v>979</v>
      </c>
      <c r="V3" t="s">
        <v>107</v>
      </c>
      <c r="W3" t="s">
        <v>980</v>
      </c>
    </row>
    <row r="4" spans="1:23" x14ac:dyDescent="0.2">
      <c r="A4" t="s">
        <v>99</v>
      </c>
      <c r="B4" t="s">
        <v>23</v>
      </c>
      <c r="C4" t="s">
        <v>24</v>
      </c>
      <c r="D4" t="s">
        <v>118</v>
      </c>
      <c r="E4" s="1">
        <v>45198</v>
      </c>
      <c r="F4" t="s">
        <v>104</v>
      </c>
      <c r="G4" t="s">
        <v>55</v>
      </c>
      <c r="H4" t="s">
        <v>56</v>
      </c>
      <c r="I4" t="s">
        <v>404</v>
      </c>
      <c r="K4" t="s">
        <v>1092</v>
      </c>
      <c r="L4" t="s">
        <v>1093</v>
      </c>
      <c r="M4" t="s">
        <v>1094</v>
      </c>
      <c r="N4" t="s">
        <v>34</v>
      </c>
      <c r="P4" s="1">
        <v>45198</v>
      </c>
      <c r="Q4" t="s">
        <v>624</v>
      </c>
      <c r="R4" t="s">
        <v>1095</v>
      </c>
      <c r="S4">
        <v>75</v>
      </c>
      <c r="U4" t="s">
        <v>1096</v>
      </c>
      <c r="V4" t="s">
        <v>107</v>
      </c>
      <c r="W4" t="s">
        <v>1097</v>
      </c>
    </row>
    <row r="5" spans="1:23" x14ac:dyDescent="0.2">
      <c r="A5" t="s">
        <v>99</v>
      </c>
      <c r="B5" t="s">
        <v>23</v>
      </c>
      <c r="C5" t="s">
        <v>24</v>
      </c>
      <c r="D5" t="s">
        <v>25</v>
      </c>
      <c r="E5" s="1">
        <v>45166</v>
      </c>
      <c r="F5" t="s">
        <v>269</v>
      </c>
      <c r="G5" t="s">
        <v>27</v>
      </c>
      <c r="H5" t="s">
        <v>28</v>
      </c>
      <c r="I5" t="s">
        <v>200</v>
      </c>
      <c r="K5" t="s">
        <v>1412</v>
      </c>
      <c r="L5" t="s">
        <v>1413</v>
      </c>
      <c r="N5" t="s">
        <v>34</v>
      </c>
      <c r="P5" s="1">
        <v>45166</v>
      </c>
      <c r="Q5" t="s">
        <v>827</v>
      </c>
      <c r="R5" t="s">
        <v>1414</v>
      </c>
      <c r="S5">
        <v>75</v>
      </c>
      <c r="U5" t="s">
        <v>1415</v>
      </c>
      <c r="V5" t="s">
        <v>107</v>
      </c>
      <c r="W5" t="s">
        <v>1416</v>
      </c>
    </row>
    <row r="6" spans="1:23" x14ac:dyDescent="0.2">
      <c r="A6" t="s">
        <v>99</v>
      </c>
      <c r="B6" t="s">
        <v>23</v>
      </c>
      <c r="C6" t="s">
        <v>24</v>
      </c>
      <c r="D6" t="s">
        <v>25</v>
      </c>
      <c r="E6" s="1">
        <v>45139</v>
      </c>
      <c r="F6" t="s">
        <v>26</v>
      </c>
      <c r="G6" t="s">
        <v>100</v>
      </c>
      <c r="H6" t="s">
        <v>28</v>
      </c>
      <c r="I6" t="s">
        <v>190</v>
      </c>
      <c r="K6" t="s">
        <v>1506</v>
      </c>
      <c r="L6" t="s">
        <v>1394</v>
      </c>
      <c r="M6" t="s">
        <v>33</v>
      </c>
      <c r="N6" t="s">
        <v>34</v>
      </c>
      <c r="P6" s="1">
        <v>45139</v>
      </c>
      <c r="Q6" t="s">
        <v>260</v>
      </c>
      <c r="R6" t="s">
        <v>1507</v>
      </c>
      <c r="S6">
        <v>30</v>
      </c>
      <c r="U6" t="s">
        <v>1508</v>
      </c>
      <c r="V6" t="s">
        <v>107</v>
      </c>
      <c r="W6" t="s">
        <v>1509</v>
      </c>
    </row>
    <row r="7" spans="1:23" x14ac:dyDescent="0.2">
      <c r="A7" t="s">
        <v>99</v>
      </c>
      <c r="B7" t="s">
        <v>23</v>
      </c>
      <c r="C7" t="s">
        <v>24</v>
      </c>
      <c r="D7" t="s">
        <v>25</v>
      </c>
      <c r="E7" s="1">
        <v>45136</v>
      </c>
      <c r="F7" t="s">
        <v>184</v>
      </c>
      <c r="G7" t="s">
        <v>27</v>
      </c>
      <c r="H7" t="s">
        <v>28</v>
      </c>
      <c r="I7" t="s">
        <v>200</v>
      </c>
      <c r="J7" t="s">
        <v>1534</v>
      </c>
      <c r="K7" t="s">
        <v>1535</v>
      </c>
      <c r="L7" t="s">
        <v>1536</v>
      </c>
      <c r="M7" t="s">
        <v>1468</v>
      </c>
      <c r="N7" t="s">
        <v>34</v>
      </c>
      <c r="P7" s="1">
        <v>45136</v>
      </c>
      <c r="Q7" t="s">
        <v>624</v>
      </c>
      <c r="R7" t="s">
        <v>1537</v>
      </c>
      <c r="S7">
        <v>75</v>
      </c>
      <c r="U7" t="s">
        <v>1538</v>
      </c>
      <c r="V7" t="s">
        <v>107</v>
      </c>
      <c r="W7" t="s">
        <v>1539</v>
      </c>
    </row>
    <row r="8" spans="1:23" x14ac:dyDescent="0.2">
      <c r="A8" t="s">
        <v>99</v>
      </c>
      <c r="B8" t="s">
        <v>23</v>
      </c>
      <c r="C8" t="s">
        <v>24</v>
      </c>
      <c r="D8" t="s">
        <v>79</v>
      </c>
      <c r="E8" s="1">
        <v>45121</v>
      </c>
      <c r="F8" t="s">
        <v>168</v>
      </c>
      <c r="G8" t="s">
        <v>55</v>
      </c>
      <c r="H8" t="s">
        <v>56</v>
      </c>
      <c r="I8" t="s">
        <v>57</v>
      </c>
      <c r="J8" t="s">
        <v>1673</v>
      </c>
      <c r="K8" t="s">
        <v>1674</v>
      </c>
      <c r="L8" t="s">
        <v>1675</v>
      </c>
      <c r="M8" t="s">
        <v>1676</v>
      </c>
      <c r="N8" t="s">
        <v>34</v>
      </c>
      <c r="P8" s="1">
        <v>45121</v>
      </c>
      <c r="Q8" t="s">
        <v>26</v>
      </c>
      <c r="R8" t="s">
        <v>1677</v>
      </c>
      <c r="S8">
        <v>75</v>
      </c>
      <c r="U8" t="s">
        <v>1678</v>
      </c>
      <c r="V8" t="s">
        <v>107</v>
      </c>
      <c r="W8" t="s">
        <v>1679</v>
      </c>
    </row>
    <row r="9" spans="1:23" x14ac:dyDescent="0.2">
      <c r="A9" t="s">
        <v>99</v>
      </c>
      <c r="B9" t="s">
        <v>23</v>
      </c>
      <c r="C9" t="s">
        <v>24</v>
      </c>
      <c r="D9" t="s">
        <v>25</v>
      </c>
      <c r="E9" s="1">
        <v>45054</v>
      </c>
      <c r="F9" t="s">
        <v>36</v>
      </c>
      <c r="G9" t="s">
        <v>55</v>
      </c>
      <c r="H9" t="s">
        <v>665</v>
      </c>
      <c r="I9" t="s">
        <v>169</v>
      </c>
      <c r="J9" t="s">
        <v>1968</v>
      </c>
      <c r="K9" t="s">
        <v>1969</v>
      </c>
      <c r="L9" t="s">
        <v>1970</v>
      </c>
      <c r="M9" t="s">
        <v>1971</v>
      </c>
      <c r="N9" t="s">
        <v>34</v>
      </c>
      <c r="P9" s="1">
        <v>45054</v>
      </c>
      <c r="Q9" t="s">
        <v>260</v>
      </c>
      <c r="R9" t="s">
        <v>1972</v>
      </c>
      <c r="S9">
        <v>1000</v>
      </c>
      <c r="U9" t="s">
        <v>1973</v>
      </c>
      <c r="V9" t="s">
        <v>107</v>
      </c>
      <c r="W9" t="s">
        <v>1097</v>
      </c>
    </row>
    <row r="10" spans="1:23" x14ac:dyDescent="0.2">
      <c r="A10" t="s">
        <v>99</v>
      </c>
      <c r="B10" t="s">
        <v>23</v>
      </c>
      <c r="C10" t="s">
        <v>24</v>
      </c>
      <c r="D10" t="s">
        <v>25</v>
      </c>
      <c r="E10" s="1">
        <v>44996</v>
      </c>
      <c r="F10" t="s">
        <v>260</v>
      </c>
      <c r="G10" t="s">
        <v>27</v>
      </c>
      <c r="H10" t="s">
        <v>28</v>
      </c>
      <c r="I10" t="s">
        <v>29</v>
      </c>
      <c r="J10" t="s">
        <v>2325</v>
      </c>
      <c r="K10" t="s">
        <v>2326</v>
      </c>
      <c r="L10" t="s">
        <v>2327</v>
      </c>
      <c r="M10" t="s">
        <v>478</v>
      </c>
      <c r="N10" t="s">
        <v>34</v>
      </c>
      <c r="P10" s="1">
        <v>44998</v>
      </c>
      <c r="Q10" t="s">
        <v>109</v>
      </c>
      <c r="R10" t="s">
        <v>2328</v>
      </c>
      <c r="S10">
        <v>30</v>
      </c>
      <c r="U10" t="s">
        <v>2329</v>
      </c>
      <c r="V10" t="s">
        <v>107</v>
      </c>
      <c r="W10" t="s">
        <v>2330</v>
      </c>
    </row>
    <row r="11" spans="1:23" x14ac:dyDescent="0.2">
      <c r="A11" t="s">
        <v>99</v>
      </c>
      <c r="B11" t="s">
        <v>23</v>
      </c>
      <c r="C11" t="s">
        <v>24</v>
      </c>
      <c r="D11" t="s">
        <v>25</v>
      </c>
      <c r="E11" s="1">
        <v>44958</v>
      </c>
      <c r="F11" t="s">
        <v>184</v>
      </c>
      <c r="G11" t="s">
        <v>55</v>
      </c>
      <c r="H11" t="s">
        <v>70</v>
      </c>
      <c r="I11" t="s">
        <v>404</v>
      </c>
      <c r="J11" t="s">
        <v>2497</v>
      </c>
      <c r="K11" t="s">
        <v>2498</v>
      </c>
      <c r="L11" t="s">
        <v>122</v>
      </c>
      <c r="M11" t="s">
        <v>2499</v>
      </c>
      <c r="N11" t="s">
        <v>34</v>
      </c>
      <c r="P11" s="1">
        <v>44958</v>
      </c>
      <c r="Q11" t="s">
        <v>104</v>
      </c>
      <c r="R11" t="s">
        <v>122</v>
      </c>
      <c r="S11">
        <v>5000</v>
      </c>
      <c r="U11" t="s">
        <v>2499</v>
      </c>
      <c r="V11" t="s">
        <v>107</v>
      </c>
      <c r="W11" t="s">
        <v>1097</v>
      </c>
    </row>
    <row r="12" spans="1:23" x14ac:dyDescent="0.2">
      <c r="A12" t="s">
        <v>99</v>
      </c>
      <c r="B12" t="s">
        <v>23</v>
      </c>
      <c r="C12" t="s">
        <v>24</v>
      </c>
      <c r="D12" t="s">
        <v>25</v>
      </c>
      <c r="E12" s="1">
        <v>44955</v>
      </c>
      <c r="F12" t="s">
        <v>306</v>
      </c>
      <c r="G12" t="s">
        <v>27</v>
      </c>
      <c r="H12" t="s">
        <v>28</v>
      </c>
      <c r="I12" t="s">
        <v>190</v>
      </c>
      <c r="K12" t="s">
        <v>2505</v>
      </c>
      <c r="L12" t="s">
        <v>2328</v>
      </c>
      <c r="M12" t="s">
        <v>2506</v>
      </c>
      <c r="N12" t="s">
        <v>34</v>
      </c>
      <c r="P12" s="1">
        <v>44955</v>
      </c>
      <c r="Q12" t="s">
        <v>311</v>
      </c>
      <c r="R12" t="s">
        <v>890</v>
      </c>
      <c r="S12">
        <v>30</v>
      </c>
      <c r="U12" t="s">
        <v>2507</v>
      </c>
      <c r="V12" t="s">
        <v>107</v>
      </c>
      <c r="W12" t="s">
        <v>2508</v>
      </c>
    </row>
    <row r="13" spans="1:23" x14ac:dyDescent="0.2">
      <c r="A13" t="s">
        <v>99</v>
      </c>
      <c r="B13" t="s">
        <v>23</v>
      </c>
      <c r="C13" t="s">
        <v>24</v>
      </c>
      <c r="D13" t="s">
        <v>54</v>
      </c>
      <c r="E13" s="1">
        <v>44952</v>
      </c>
      <c r="F13" t="s">
        <v>708</v>
      </c>
      <c r="G13" t="s">
        <v>55</v>
      </c>
      <c r="H13" t="s">
        <v>70</v>
      </c>
      <c r="I13" t="s">
        <v>57</v>
      </c>
      <c r="J13" t="s">
        <v>2556</v>
      </c>
      <c r="K13" t="s">
        <v>2557</v>
      </c>
      <c r="L13" t="s">
        <v>319</v>
      </c>
      <c r="M13" t="s">
        <v>2558</v>
      </c>
      <c r="N13" t="s">
        <v>49</v>
      </c>
      <c r="O13" t="s">
        <v>977</v>
      </c>
      <c r="P13" s="1">
        <v>44952</v>
      </c>
      <c r="Q13" t="s">
        <v>281</v>
      </c>
      <c r="R13" t="s">
        <v>2559</v>
      </c>
      <c r="S13">
        <v>5000</v>
      </c>
      <c r="U13" t="s">
        <v>2560</v>
      </c>
      <c r="V13" t="s">
        <v>107</v>
      </c>
      <c r="W13" t="s">
        <v>1097</v>
      </c>
    </row>
    <row r="14" spans="1:23" x14ac:dyDescent="0.2">
      <c r="E14" s="1"/>
      <c r="P14" s="1"/>
    </row>
    <row r="16" spans="1:23" x14ac:dyDescent="0.2">
      <c r="R16" s="7" t="s">
        <v>2693</v>
      </c>
      <c r="S16" s="9">
        <f>SUM(S2:S14)</f>
        <v>14840</v>
      </c>
    </row>
  </sheetData>
  <pageMargins left="0.75" right="0.75" top="1" bottom="1" header="0.5" footer="0.5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2025E-6AC6-4951-96D4-FBF71DC49284}">
  <sheetPr codeName="Sheet38"/>
  <dimension ref="A1:W20"/>
  <sheetViews>
    <sheetView workbookViewId="0">
      <pane ySplit="1" topLeftCell="A2" activePane="bottomLeft" state="frozen"/>
      <selection pane="bottomLeft" activeCell="A18" sqref="A18:E18"/>
    </sheetView>
  </sheetViews>
  <sheetFormatPr defaultRowHeight="12.75" x14ac:dyDescent="0.2"/>
  <cols>
    <col min="1" max="1" width="17.42578125" customWidth="1"/>
    <col min="2" max="2" width="8.7109375" customWidth="1"/>
    <col min="3" max="3" width="16.140625" customWidth="1"/>
    <col min="4" max="4" width="7.28515625" customWidth="1"/>
    <col min="5" max="5" width="15.42578125" customWidth="1"/>
    <col min="6" max="6" width="10.85546875" customWidth="1"/>
    <col min="7" max="7" width="17.7109375" customWidth="1"/>
    <col min="8" max="8" width="13.28515625" customWidth="1"/>
    <col min="9" max="9" width="31" customWidth="1"/>
    <col min="10" max="10" width="80.5703125" hidden="1" customWidth="1"/>
    <col min="11" max="11" width="29" hidden="1" customWidth="1"/>
    <col min="12" max="12" width="38.7109375" hidden="1" customWidth="1"/>
    <col min="13" max="13" width="31.140625" hidden="1" customWidth="1"/>
    <col min="14" max="14" width="10.140625" customWidth="1"/>
    <col min="15" max="15" width="18.140625" customWidth="1"/>
    <col min="16" max="16" width="12" customWidth="1"/>
    <col min="17" max="17" width="10.42578125" customWidth="1"/>
    <col min="18" max="18" width="22.140625" customWidth="1"/>
    <col min="19" max="19" width="15.85546875" customWidth="1"/>
    <col min="20" max="20" width="13.28515625" customWidth="1"/>
    <col min="21" max="21" width="52.85546875" customWidth="1"/>
    <col min="22" max="22" width="13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615</v>
      </c>
      <c r="B2" t="s">
        <v>23</v>
      </c>
      <c r="C2" t="s">
        <v>24</v>
      </c>
      <c r="D2" t="s">
        <v>25</v>
      </c>
      <c r="E2" s="1">
        <v>45268</v>
      </c>
      <c r="F2" t="s">
        <v>328</v>
      </c>
      <c r="G2" t="s">
        <v>43</v>
      </c>
      <c r="H2" t="s">
        <v>28</v>
      </c>
      <c r="I2" t="s">
        <v>44</v>
      </c>
      <c r="J2" t="s">
        <v>616</v>
      </c>
      <c r="K2" t="s">
        <v>617</v>
      </c>
      <c r="L2" t="s">
        <v>618</v>
      </c>
      <c r="M2" t="s">
        <v>619</v>
      </c>
      <c r="N2" t="s">
        <v>49</v>
      </c>
      <c r="O2" t="s">
        <v>421</v>
      </c>
      <c r="P2" s="1">
        <v>45268</v>
      </c>
      <c r="Q2" t="s">
        <v>620</v>
      </c>
      <c r="R2" t="s">
        <v>618</v>
      </c>
      <c r="S2">
        <v>2736</v>
      </c>
      <c r="U2" t="s">
        <v>621</v>
      </c>
      <c r="V2" t="s">
        <v>622</v>
      </c>
      <c r="W2" t="s">
        <v>623</v>
      </c>
    </row>
    <row r="3" spans="1:23" x14ac:dyDescent="0.2">
      <c r="A3" t="s">
        <v>615</v>
      </c>
      <c r="B3" t="s">
        <v>23</v>
      </c>
      <c r="C3" t="s">
        <v>24</v>
      </c>
      <c r="D3" t="s">
        <v>25</v>
      </c>
      <c r="E3" s="1">
        <v>45268</v>
      </c>
      <c r="F3" t="s">
        <v>593</v>
      </c>
      <c r="G3" t="s">
        <v>27</v>
      </c>
      <c r="H3" t="s">
        <v>28</v>
      </c>
      <c r="I3" t="s">
        <v>169</v>
      </c>
      <c r="J3" t="s">
        <v>625</v>
      </c>
      <c r="K3" t="s">
        <v>626</v>
      </c>
      <c r="L3" t="s">
        <v>627</v>
      </c>
      <c r="M3" t="s">
        <v>628</v>
      </c>
      <c r="N3" t="s">
        <v>34</v>
      </c>
      <c r="O3" t="s">
        <v>629</v>
      </c>
      <c r="P3" s="1">
        <v>45268</v>
      </c>
      <c r="Q3" t="s">
        <v>399</v>
      </c>
      <c r="R3" t="s">
        <v>630</v>
      </c>
      <c r="S3">
        <v>48206</v>
      </c>
      <c r="U3" t="s">
        <v>631</v>
      </c>
      <c r="V3" t="s">
        <v>622</v>
      </c>
      <c r="W3" t="s">
        <v>632</v>
      </c>
    </row>
    <row r="4" spans="1:23" x14ac:dyDescent="0.2">
      <c r="A4" t="s">
        <v>615</v>
      </c>
      <c r="B4" t="s">
        <v>23</v>
      </c>
      <c r="C4" t="s">
        <v>24</v>
      </c>
      <c r="D4" t="s">
        <v>25</v>
      </c>
      <c r="E4" s="1">
        <v>45262</v>
      </c>
      <c r="F4" t="s">
        <v>143</v>
      </c>
      <c r="G4" t="s">
        <v>55</v>
      </c>
      <c r="H4" t="s">
        <v>665</v>
      </c>
      <c r="I4" t="s">
        <v>169</v>
      </c>
      <c r="J4" t="s">
        <v>666</v>
      </c>
      <c r="K4" t="s">
        <v>667</v>
      </c>
      <c r="L4" t="s">
        <v>668</v>
      </c>
      <c r="M4" t="s">
        <v>224</v>
      </c>
      <c r="N4" t="s">
        <v>34</v>
      </c>
      <c r="P4" s="1">
        <v>45262</v>
      </c>
      <c r="Q4" t="s">
        <v>143</v>
      </c>
      <c r="R4" t="s">
        <v>669</v>
      </c>
      <c r="S4">
        <v>1</v>
      </c>
      <c r="U4" t="s">
        <v>670</v>
      </c>
      <c r="V4" t="s">
        <v>622</v>
      </c>
      <c r="W4" t="s">
        <v>671</v>
      </c>
    </row>
    <row r="5" spans="1:23" x14ac:dyDescent="0.2">
      <c r="A5" t="s">
        <v>615</v>
      </c>
      <c r="B5" t="s">
        <v>23</v>
      </c>
      <c r="C5" t="s">
        <v>24</v>
      </c>
      <c r="D5" t="s">
        <v>25</v>
      </c>
      <c r="E5" s="1">
        <v>45260</v>
      </c>
      <c r="F5" t="s">
        <v>143</v>
      </c>
      <c r="G5" t="s">
        <v>55</v>
      </c>
      <c r="H5" t="s">
        <v>665</v>
      </c>
      <c r="I5" t="s">
        <v>169</v>
      </c>
      <c r="J5" t="s">
        <v>675</v>
      </c>
      <c r="K5" t="s">
        <v>676</v>
      </c>
      <c r="L5" t="s">
        <v>677</v>
      </c>
      <c r="M5" t="s">
        <v>301</v>
      </c>
      <c r="N5" t="s">
        <v>34</v>
      </c>
      <c r="P5" s="1">
        <v>45260</v>
      </c>
      <c r="Q5" t="s">
        <v>136</v>
      </c>
      <c r="R5" t="s">
        <v>678</v>
      </c>
      <c r="S5">
        <v>1</v>
      </c>
      <c r="U5" t="s">
        <v>679</v>
      </c>
      <c r="V5" t="s">
        <v>622</v>
      </c>
      <c r="W5" t="s">
        <v>671</v>
      </c>
    </row>
    <row r="6" spans="1:23" x14ac:dyDescent="0.2">
      <c r="A6" t="s">
        <v>615</v>
      </c>
      <c r="B6" t="s">
        <v>23</v>
      </c>
      <c r="C6" t="s">
        <v>24</v>
      </c>
      <c r="D6" t="s">
        <v>25</v>
      </c>
      <c r="E6" s="1">
        <v>45258</v>
      </c>
      <c r="F6" t="s">
        <v>216</v>
      </c>
      <c r="G6" t="s">
        <v>43</v>
      </c>
      <c r="H6" t="s">
        <v>28</v>
      </c>
      <c r="I6" t="s">
        <v>44</v>
      </c>
      <c r="J6" t="s">
        <v>686</v>
      </c>
      <c r="K6" t="s">
        <v>687</v>
      </c>
      <c r="L6" t="s">
        <v>688</v>
      </c>
      <c r="M6" t="s">
        <v>370</v>
      </c>
      <c r="N6" t="s">
        <v>49</v>
      </c>
      <c r="O6" t="s">
        <v>421</v>
      </c>
      <c r="P6" s="1">
        <v>45258</v>
      </c>
      <c r="Q6" t="s">
        <v>42</v>
      </c>
      <c r="R6" t="s">
        <v>688</v>
      </c>
      <c r="S6">
        <v>29466</v>
      </c>
      <c r="U6" t="s">
        <v>689</v>
      </c>
      <c r="V6" t="s">
        <v>622</v>
      </c>
      <c r="W6" t="s">
        <v>690</v>
      </c>
    </row>
    <row r="7" spans="1:23" x14ac:dyDescent="0.2">
      <c r="A7" t="s">
        <v>615</v>
      </c>
      <c r="B7" t="s">
        <v>23</v>
      </c>
      <c r="C7" t="s">
        <v>24</v>
      </c>
      <c r="D7" t="s">
        <v>25</v>
      </c>
      <c r="E7" s="1">
        <v>45225</v>
      </c>
      <c r="F7" t="s">
        <v>168</v>
      </c>
      <c r="G7" t="s">
        <v>100</v>
      </c>
      <c r="H7" t="s">
        <v>28</v>
      </c>
      <c r="I7" t="s">
        <v>137</v>
      </c>
      <c r="J7" t="s">
        <v>821</v>
      </c>
      <c r="K7" t="s">
        <v>822</v>
      </c>
      <c r="L7" t="s">
        <v>823</v>
      </c>
      <c r="M7" t="s">
        <v>824</v>
      </c>
      <c r="N7" t="s">
        <v>34</v>
      </c>
      <c r="P7" s="1">
        <v>45226</v>
      </c>
      <c r="Q7" t="s">
        <v>358</v>
      </c>
      <c r="R7" t="s">
        <v>825</v>
      </c>
      <c r="S7">
        <v>28305</v>
      </c>
      <c r="U7" t="s">
        <v>826</v>
      </c>
      <c r="V7" t="s">
        <v>622</v>
      </c>
      <c r="W7" t="s">
        <v>632</v>
      </c>
    </row>
    <row r="8" spans="1:23" x14ac:dyDescent="0.2">
      <c r="A8" t="s">
        <v>615</v>
      </c>
      <c r="B8" t="s">
        <v>23</v>
      </c>
      <c r="C8" t="s">
        <v>24</v>
      </c>
      <c r="D8" t="s">
        <v>25</v>
      </c>
      <c r="E8" s="1">
        <v>45188</v>
      </c>
      <c r="F8" t="s">
        <v>624</v>
      </c>
      <c r="G8" t="s">
        <v>43</v>
      </c>
      <c r="H8" t="s">
        <v>28</v>
      </c>
      <c r="I8" t="s">
        <v>404</v>
      </c>
      <c r="J8" t="s">
        <v>1245</v>
      </c>
      <c r="K8" t="s">
        <v>1246</v>
      </c>
      <c r="L8" t="s">
        <v>1247</v>
      </c>
      <c r="M8" t="s">
        <v>1248</v>
      </c>
      <c r="N8" t="s">
        <v>49</v>
      </c>
      <c r="O8" t="s">
        <v>1249</v>
      </c>
      <c r="P8" s="1">
        <v>45188</v>
      </c>
      <c r="Q8" t="s">
        <v>642</v>
      </c>
      <c r="R8" t="s">
        <v>1247</v>
      </c>
      <c r="S8">
        <v>4404</v>
      </c>
      <c r="U8" t="s">
        <v>1250</v>
      </c>
      <c r="V8" t="s">
        <v>622</v>
      </c>
      <c r="W8" t="s">
        <v>1251</v>
      </c>
    </row>
    <row r="9" spans="1:23" x14ac:dyDescent="0.2">
      <c r="A9" t="s">
        <v>615</v>
      </c>
      <c r="B9" t="s">
        <v>23</v>
      </c>
      <c r="C9" t="s">
        <v>24</v>
      </c>
      <c r="D9" t="s">
        <v>25</v>
      </c>
      <c r="E9" s="1">
        <v>45149</v>
      </c>
      <c r="F9" t="s">
        <v>143</v>
      </c>
      <c r="G9" t="s">
        <v>100</v>
      </c>
      <c r="H9" t="s">
        <v>28</v>
      </c>
      <c r="I9" t="s">
        <v>137</v>
      </c>
      <c r="J9" t="s">
        <v>1481</v>
      </c>
      <c r="K9" t="s">
        <v>1482</v>
      </c>
      <c r="L9" t="s">
        <v>1483</v>
      </c>
      <c r="M9" t="s">
        <v>1484</v>
      </c>
      <c r="N9" t="s">
        <v>49</v>
      </c>
      <c r="O9" t="s">
        <v>421</v>
      </c>
      <c r="P9" s="1">
        <v>45149</v>
      </c>
      <c r="Q9" t="s">
        <v>254</v>
      </c>
      <c r="R9" t="s">
        <v>1485</v>
      </c>
      <c r="S9">
        <v>349647</v>
      </c>
      <c r="U9" t="s">
        <v>1486</v>
      </c>
      <c r="V9" t="s">
        <v>622</v>
      </c>
      <c r="W9" t="s">
        <v>1487</v>
      </c>
    </row>
    <row r="10" spans="1:23" x14ac:dyDescent="0.2">
      <c r="A10" t="s">
        <v>615</v>
      </c>
      <c r="B10" t="s">
        <v>23</v>
      </c>
      <c r="C10" t="s">
        <v>24</v>
      </c>
      <c r="D10" t="s">
        <v>25</v>
      </c>
      <c r="E10" s="1">
        <v>45043</v>
      </c>
      <c r="F10" t="s">
        <v>207</v>
      </c>
      <c r="G10" t="s">
        <v>43</v>
      </c>
      <c r="H10" t="s">
        <v>28</v>
      </c>
      <c r="I10" t="s">
        <v>190</v>
      </c>
      <c r="J10" t="s">
        <v>2057</v>
      </c>
      <c r="K10" t="s">
        <v>619</v>
      </c>
      <c r="N10" t="s">
        <v>49</v>
      </c>
      <c r="O10" t="s">
        <v>2058</v>
      </c>
      <c r="P10" s="1">
        <v>45043</v>
      </c>
      <c r="Q10" t="s">
        <v>269</v>
      </c>
      <c r="R10" t="s">
        <v>2059</v>
      </c>
      <c r="S10">
        <v>15581</v>
      </c>
      <c r="U10" t="s">
        <v>2060</v>
      </c>
      <c r="V10" t="s">
        <v>622</v>
      </c>
      <c r="W10" t="s">
        <v>1251</v>
      </c>
    </row>
    <row r="11" spans="1:23" x14ac:dyDescent="0.2">
      <c r="A11" t="s">
        <v>615</v>
      </c>
      <c r="B11" t="s">
        <v>23</v>
      </c>
      <c r="C11" t="s">
        <v>24</v>
      </c>
      <c r="D11" t="s">
        <v>25</v>
      </c>
      <c r="E11" s="1">
        <v>45026</v>
      </c>
      <c r="F11" t="s">
        <v>109</v>
      </c>
      <c r="G11" t="s">
        <v>27</v>
      </c>
      <c r="H11" t="s">
        <v>28</v>
      </c>
      <c r="I11" t="s">
        <v>120</v>
      </c>
      <c r="K11" t="s">
        <v>2174</v>
      </c>
      <c r="L11" t="s">
        <v>711</v>
      </c>
      <c r="M11" t="s">
        <v>224</v>
      </c>
      <c r="N11" t="s">
        <v>34</v>
      </c>
      <c r="P11" s="1">
        <v>45026</v>
      </c>
      <c r="Q11" t="s">
        <v>104</v>
      </c>
      <c r="R11" t="s">
        <v>711</v>
      </c>
      <c r="S11">
        <v>100</v>
      </c>
      <c r="U11" t="s">
        <v>2175</v>
      </c>
      <c r="V11" t="s">
        <v>622</v>
      </c>
      <c r="W11" t="s">
        <v>2176</v>
      </c>
    </row>
    <row r="12" spans="1:23" x14ac:dyDescent="0.2">
      <c r="A12" t="s">
        <v>615</v>
      </c>
      <c r="B12" t="s">
        <v>23</v>
      </c>
      <c r="C12" t="s">
        <v>24</v>
      </c>
      <c r="D12" t="s">
        <v>25</v>
      </c>
      <c r="E12" s="1">
        <v>45020</v>
      </c>
      <c r="F12" t="s">
        <v>444</v>
      </c>
      <c r="G12" t="s">
        <v>27</v>
      </c>
      <c r="H12" t="s">
        <v>28</v>
      </c>
      <c r="I12" t="s">
        <v>120</v>
      </c>
      <c r="K12" t="s">
        <v>1123</v>
      </c>
      <c r="L12" t="s">
        <v>1737</v>
      </c>
      <c r="M12" t="s">
        <v>1737</v>
      </c>
      <c r="N12" t="s">
        <v>34</v>
      </c>
      <c r="O12" t="s">
        <v>174</v>
      </c>
      <c r="P12" s="1">
        <v>45020</v>
      </c>
      <c r="Q12" t="s">
        <v>620</v>
      </c>
      <c r="R12" t="s">
        <v>1737</v>
      </c>
      <c r="S12">
        <v>100</v>
      </c>
      <c r="U12" t="s">
        <v>2210</v>
      </c>
      <c r="V12" t="s">
        <v>622</v>
      </c>
      <c r="W12" t="s">
        <v>2211</v>
      </c>
    </row>
    <row r="13" spans="1:23" x14ac:dyDescent="0.2">
      <c r="E13" s="1"/>
      <c r="P13" s="1"/>
    </row>
    <row r="15" spans="1:23" x14ac:dyDescent="0.2">
      <c r="R15" s="7" t="s">
        <v>2693</v>
      </c>
      <c r="S15" s="9">
        <f>SUM(S2:S13)</f>
        <v>478547</v>
      </c>
    </row>
    <row r="18" spans="1:23" x14ac:dyDescent="0.2">
      <c r="A18" s="8" t="s">
        <v>2703</v>
      </c>
      <c r="B18" s="8"/>
      <c r="C18" s="8"/>
      <c r="D18" s="8"/>
      <c r="E18" s="8"/>
    </row>
    <row r="19" spans="1:23" x14ac:dyDescent="0.2">
      <c r="A19" t="s">
        <v>615</v>
      </c>
      <c r="B19" t="s">
        <v>23</v>
      </c>
      <c r="C19" t="s">
        <v>24</v>
      </c>
      <c r="D19" t="s">
        <v>25</v>
      </c>
      <c r="E19" s="1">
        <v>45197</v>
      </c>
      <c r="F19" t="s">
        <v>789</v>
      </c>
      <c r="G19" t="s">
        <v>161</v>
      </c>
      <c r="H19" t="s">
        <v>28</v>
      </c>
      <c r="I19" t="s">
        <v>112</v>
      </c>
      <c r="J19" t="s">
        <v>1122</v>
      </c>
      <c r="K19" t="s">
        <v>1123</v>
      </c>
      <c r="L19" t="s">
        <v>1124</v>
      </c>
      <c r="M19" t="s">
        <v>301</v>
      </c>
      <c r="N19" t="s">
        <v>34</v>
      </c>
      <c r="P19" s="1">
        <v>45197</v>
      </c>
      <c r="Q19" s="21" t="s">
        <v>168</v>
      </c>
      <c r="R19" t="s">
        <v>1125</v>
      </c>
      <c r="U19" t="s">
        <v>1126</v>
      </c>
      <c r="V19" t="s">
        <v>622</v>
      </c>
      <c r="W19" t="s">
        <v>1127</v>
      </c>
    </row>
    <row r="20" spans="1:23" x14ac:dyDescent="0.2">
      <c r="A20" t="s">
        <v>615</v>
      </c>
      <c r="B20" t="s">
        <v>23</v>
      </c>
      <c r="C20" t="s">
        <v>24</v>
      </c>
      <c r="D20" t="s">
        <v>25</v>
      </c>
      <c r="E20" s="1">
        <v>45076</v>
      </c>
      <c r="F20" t="s">
        <v>1154</v>
      </c>
      <c r="G20" t="s">
        <v>161</v>
      </c>
      <c r="H20" t="s">
        <v>28</v>
      </c>
      <c r="I20" t="s">
        <v>29</v>
      </c>
      <c r="K20" t="s">
        <v>1123</v>
      </c>
      <c r="L20" t="s">
        <v>1889</v>
      </c>
      <c r="M20" t="s">
        <v>301</v>
      </c>
      <c r="N20" t="s">
        <v>34</v>
      </c>
      <c r="P20" s="1">
        <v>45077</v>
      </c>
      <c r="Q20" t="s">
        <v>924</v>
      </c>
      <c r="R20" t="s">
        <v>519</v>
      </c>
      <c r="U20" t="s">
        <v>1890</v>
      </c>
      <c r="V20" t="s">
        <v>622</v>
      </c>
      <c r="W20" t="s">
        <v>1891</v>
      </c>
    </row>
  </sheetData>
  <pageMargins left="0.75" right="0.75" top="1" bottom="1" header="0.5" footer="0.5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2C0FA-C8EE-4C3A-B2EC-6894F64AC000}">
  <sheetPr codeName="Sheet39"/>
  <dimension ref="A1:W6"/>
  <sheetViews>
    <sheetView topLeftCell="K1" workbookViewId="0">
      <pane ySplit="1" topLeftCell="A2" activePane="bottomLeft" state="frozen"/>
      <selection pane="bottomLeft" activeCell="R6" sqref="R6:S6"/>
    </sheetView>
  </sheetViews>
  <sheetFormatPr defaultRowHeight="12.75" x14ac:dyDescent="0.2"/>
  <cols>
    <col min="1" max="1" width="17.42578125" customWidth="1"/>
    <col min="2" max="2" width="11.28515625" customWidth="1"/>
    <col min="3" max="3" width="15" customWidth="1"/>
    <col min="4" max="4" width="24.28515625" customWidth="1"/>
    <col min="5" max="5" width="19" customWidth="1"/>
    <col min="6" max="6" width="11.85546875" customWidth="1"/>
    <col min="7" max="7" width="14.7109375" customWidth="1"/>
    <col min="8" max="8" width="16.5703125" customWidth="1"/>
    <col min="9" max="9" width="32.28515625" customWidth="1"/>
    <col min="10" max="10" width="33.42578125" customWidth="1"/>
    <col min="11" max="11" width="38" customWidth="1"/>
    <col min="12" max="12" width="21.42578125" customWidth="1"/>
    <col min="13" max="13" width="46" customWidth="1"/>
    <col min="14" max="14" width="15.7109375" customWidth="1"/>
    <col min="15" max="15" width="17" customWidth="1"/>
    <col min="16" max="16" width="14.42578125" customWidth="1"/>
    <col min="17" max="17" width="13.7109375" customWidth="1"/>
    <col min="18" max="19" width="14.5703125" customWidth="1"/>
    <col min="20" max="20" width="13.5703125" customWidth="1"/>
    <col min="21" max="21" width="39.140625" customWidth="1"/>
    <col min="22" max="22" width="13.7109375" customWidth="1"/>
    <col min="23" max="23" width="23.57031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875</v>
      </c>
      <c r="B2" t="s">
        <v>23</v>
      </c>
      <c r="C2" t="s">
        <v>24</v>
      </c>
      <c r="D2" t="s">
        <v>25</v>
      </c>
      <c r="E2" s="1">
        <v>45215</v>
      </c>
      <c r="F2" t="s">
        <v>216</v>
      </c>
      <c r="G2" t="s">
        <v>100</v>
      </c>
      <c r="H2" t="s">
        <v>28</v>
      </c>
      <c r="I2" t="s">
        <v>137</v>
      </c>
      <c r="J2" t="s">
        <v>876</v>
      </c>
      <c r="K2" t="s">
        <v>877</v>
      </c>
      <c r="L2" t="s">
        <v>878</v>
      </c>
      <c r="M2" t="s">
        <v>879</v>
      </c>
      <c r="N2" t="s">
        <v>49</v>
      </c>
      <c r="O2" t="s">
        <v>880</v>
      </c>
      <c r="P2" s="1">
        <v>45215</v>
      </c>
      <c r="Q2" t="s">
        <v>184</v>
      </c>
      <c r="R2" t="s">
        <v>881</v>
      </c>
      <c r="S2">
        <v>45000</v>
      </c>
      <c r="U2" t="s">
        <v>882</v>
      </c>
      <c r="V2" t="s">
        <v>883</v>
      </c>
      <c r="W2" t="s">
        <v>884</v>
      </c>
    </row>
    <row r="3" spans="1:23" x14ac:dyDescent="0.2">
      <c r="A3" t="s">
        <v>875</v>
      </c>
      <c r="B3" t="s">
        <v>23</v>
      </c>
      <c r="C3" t="s">
        <v>24</v>
      </c>
      <c r="D3" t="s">
        <v>54</v>
      </c>
      <c r="E3" s="1">
        <v>45195</v>
      </c>
      <c r="F3" t="s">
        <v>444</v>
      </c>
      <c r="G3" t="s">
        <v>100</v>
      </c>
      <c r="H3" t="s">
        <v>28</v>
      </c>
      <c r="I3" t="s">
        <v>137</v>
      </c>
      <c r="J3" t="s">
        <v>1134</v>
      </c>
      <c r="K3" t="s">
        <v>1135</v>
      </c>
      <c r="L3" t="s">
        <v>1136</v>
      </c>
      <c r="M3" t="s">
        <v>1137</v>
      </c>
      <c r="N3" t="s">
        <v>49</v>
      </c>
      <c r="O3" t="s">
        <v>1138</v>
      </c>
      <c r="P3" s="1">
        <v>45195</v>
      </c>
      <c r="Q3" t="s">
        <v>36</v>
      </c>
      <c r="R3" t="s">
        <v>881</v>
      </c>
      <c r="S3">
        <v>45000</v>
      </c>
      <c r="U3" t="s">
        <v>1139</v>
      </c>
      <c r="V3" t="s">
        <v>883</v>
      </c>
      <c r="W3" t="s">
        <v>1140</v>
      </c>
    </row>
    <row r="6" spans="1:23" x14ac:dyDescent="0.2">
      <c r="R6" s="7" t="s">
        <v>2693</v>
      </c>
      <c r="S6" s="9">
        <f>SUM(S2:S4)</f>
        <v>90000</v>
      </c>
    </row>
  </sheetData>
  <pageMargins left="0.75" right="0.75" top="1" bottom="1" header="0.5" footer="0.5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5485D-82DC-45CE-A45C-B9972667DD79}">
  <sheetPr codeName="Sheet40"/>
  <dimension ref="A1:W6"/>
  <sheetViews>
    <sheetView workbookViewId="0">
      <pane ySplit="1" topLeftCell="A2" activePane="bottomLeft" state="frozen"/>
      <selection pane="bottomLeft" activeCell="A6" sqref="A6"/>
    </sheetView>
  </sheetViews>
  <sheetFormatPr defaultRowHeight="12.75" x14ac:dyDescent="0.2"/>
  <cols>
    <col min="1" max="1" width="21" customWidth="1"/>
    <col min="2" max="2" width="9.42578125" customWidth="1"/>
    <col min="3" max="3" width="15.7109375" customWidth="1"/>
    <col min="4" max="4" width="26.85546875" customWidth="1"/>
    <col min="5" max="5" width="16.42578125" customWidth="1"/>
    <col min="6" max="6" width="10.7109375" customWidth="1"/>
    <col min="7" max="7" width="16.140625" customWidth="1"/>
    <col min="8" max="8" width="26.28515625" customWidth="1"/>
    <col min="9" max="9" width="37" customWidth="1"/>
    <col min="10" max="10" width="45" customWidth="1"/>
    <col min="11" max="11" width="77" customWidth="1"/>
    <col min="12" max="12" width="19.7109375" customWidth="1"/>
    <col min="13" max="13" width="27.28515625" customWidth="1"/>
    <col min="14" max="14" width="12.5703125" customWidth="1"/>
    <col min="15" max="15" width="17.140625" customWidth="1"/>
    <col min="16" max="16" width="14.140625" customWidth="1"/>
    <col min="17" max="17" width="13.7109375" customWidth="1"/>
    <col min="18" max="19" width="13.85546875" customWidth="1"/>
    <col min="20" max="20" width="14.85546875" customWidth="1"/>
    <col min="21" max="21" width="89.85546875" customWidth="1"/>
    <col min="22" max="22" width="13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2165</v>
      </c>
      <c r="B2" t="s">
        <v>23</v>
      </c>
      <c r="C2" t="s">
        <v>24</v>
      </c>
      <c r="D2" t="s">
        <v>25</v>
      </c>
      <c r="E2" s="1">
        <v>45026</v>
      </c>
      <c r="F2" t="s">
        <v>337</v>
      </c>
      <c r="G2" t="s">
        <v>27</v>
      </c>
      <c r="H2" t="s">
        <v>28</v>
      </c>
      <c r="I2" t="s">
        <v>200</v>
      </c>
      <c r="J2" t="s">
        <v>2166</v>
      </c>
      <c r="K2" t="s">
        <v>2167</v>
      </c>
      <c r="L2" t="s">
        <v>2168</v>
      </c>
      <c r="M2" t="s">
        <v>2169</v>
      </c>
      <c r="N2" t="s">
        <v>34</v>
      </c>
      <c r="P2" s="1">
        <v>45027</v>
      </c>
      <c r="Q2" t="s">
        <v>90</v>
      </c>
      <c r="R2" t="s">
        <v>2170</v>
      </c>
      <c r="S2">
        <v>400</v>
      </c>
      <c r="U2" t="s">
        <v>2171</v>
      </c>
      <c r="V2" t="s">
        <v>2172</v>
      </c>
      <c r="W2" t="s">
        <v>2173</v>
      </c>
    </row>
    <row r="3" spans="1:23" x14ac:dyDescent="0.2">
      <c r="A3" t="s">
        <v>2165</v>
      </c>
      <c r="B3" t="s">
        <v>23</v>
      </c>
      <c r="C3" t="s">
        <v>24</v>
      </c>
      <c r="D3" t="s">
        <v>54</v>
      </c>
      <c r="E3" s="1">
        <v>44951</v>
      </c>
      <c r="F3" t="s">
        <v>337</v>
      </c>
      <c r="G3" t="s">
        <v>55</v>
      </c>
      <c r="H3" t="s">
        <v>56</v>
      </c>
      <c r="I3" t="s">
        <v>57</v>
      </c>
      <c r="J3" t="s">
        <v>2723</v>
      </c>
      <c r="K3" t="s">
        <v>33</v>
      </c>
      <c r="L3" t="s">
        <v>1514</v>
      </c>
      <c r="M3" t="s">
        <v>2725</v>
      </c>
      <c r="N3" t="s">
        <v>49</v>
      </c>
      <c r="O3" t="s">
        <v>2583</v>
      </c>
      <c r="P3" s="10">
        <v>44953</v>
      </c>
      <c r="Q3" s="21" t="s">
        <v>440</v>
      </c>
      <c r="R3" t="s">
        <v>2726</v>
      </c>
      <c r="S3">
        <v>1190000</v>
      </c>
      <c r="T3" t="s">
        <v>2725</v>
      </c>
      <c r="U3" t="s">
        <v>2724</v>
      </c>
      <c r="V3" t="s">
        <v>2172</v>
      </c>
      <c r="W3" t="s">
        <v>2584</v>
      </c>
    </row>
    <row r="6" spans="1:23" x14ac:dyDescent="0.2">
      <c r="R6" s="7" t="s">
        <v>2693</v>
      </c>
      <c r="S6" s="9">
        <f>SUM(S2:S5)</f>
        <v>1190400</v>
      </c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259B-923D-4E3E-934F-890E856BE7E0}">
  <sheetPr codeName="Sheet6"/>
  <dimension ref="A1:W14"/>
  <sheetViews>
    <sheetView topLeftCell="L1" workbookViewId="0">
      <pane ySplit="1" topLeftCell="A2" activePane="bottomLeft" state="frozen"/>
      <selection pane="bottomLeft" activeCell="M18" sqref="M18"/>
    </sheetView>
  </sheetViews>
  <sheetFormatPr defaultRowHeight="12.75" x14ac:dyDescent="0.2"/>
  <cols>
    <col min="1" max="1" width="18.85546875" customWidth="1"/>
    <col min="2" max="2" width="11.28515625" customWidth="1"/>
    <col min="3" max="3" width="17" customWidth="1"/>
    <col min="4" max="4" width="18.140625" customWidth="1"/>
    <col min="5" max="5" width="18.42578125" customWidth="1"/>
    <col min="6" max="6" width="15.7109375" customWidth="1"/>
    <col min="7" max="7" width="17.7109375" customWidth="1"/>
    <col min="8" max="8" width="16.140625" customWidth="1"/>
    <col min="9" max="9" width="29.28515625" customWidth="1"/>
    <col min="10" max="10" width="40.140625" customWidth="1"/>
    <col min="11" max="11" width="40.85546875" customWidth="1"/>
    <col min="12" max="12" width="41.140625" customWidth="1"/>
    <col min="13" max="13" width="50.7109375" customWidth="1"/>
    <col min="14" max="14" width="15.7109375" customWidth="1"/>
    <col min="15" max="15" width="18.7109375" customWidth="1"/>
    <col min="16" max="16" width="17.140625" customWidth="1"/>
    <col min="17" max="17" width="13.7109375" customWidth="1"/>
    <col min="18" max="18" width="23.42578125" customWidth="1"/>
    <col min="19" max="19" width="23.42578125" style="12" customWidth="1"/>
    <col min="20" max="20" width="28.28515625" customWidth="1"/>
    <col min="21" max="21" width="28.42578125" customWidth="1"/>
    <col min="22" max="22" width="13.7109375" customWidth="1"/>
    <col min="23" max="23" width="28.425781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515</v>
      </c>
      <c r="B2" t="s">
        <v>23</v>
      </c>
      <c r="C2" t="s">
        <v>24</v>
      </c>
      <c r="D2" t="s">
        <v>25</v>
      </c>
      <c r="E2" s="1">
        <v>45271</v>
      </c>
      <c r="F2" t="s">
        <v>184</v>
      </c>
      <c r="G2" t="s">
        <v>27</v>
      </c>
      <c r="H2" t="s">
        <v>28</v>
      </c>
      <c r="I2" t="s">
        <v>404</v>
      </c>
      <c r="J2" t="s">
        <v>516</v>
      </c>
      <c r="K2" t="s">
        <v>517</v>
      </c>
      <c r="L2" t="s">
        <v>518</v>
      </c>
      <c r="M2" t="s">
        <v>173</v>
      </c>
      <c r="N2" t="s">
        <v>34</v>
      </c>
      <c r="P2" s="1">
        <v>45271</v>
      </c>
      <c r="Q2" t="s">
        <v>306</v>
      </c>
      <c r="R2" t="s">
        <v>519</v>
      </c>
      <c r="S2" s="12">
        <v>200</v>
      </c>
      <c r="V2" t="s">
        <v>520</v>
      </c>
      <c r="W2" t="s">
        <v>521</v>
      </c>
    </row>
    <row r="3" spans="1:23" x14ac:dyDescent="0.2">
      <c r="A3" t="s">
        <v>515</v>
      </c>
      <c r="B3" t="s">
        <v>23</v>
      </c>
      <c r="C3" t="s">
        <v>24</v>
      </c>
      <c r="D3" t="s">
        <v>25</v>
      </c>
      <c r="E3" s="1">
        <v>45245</v>
      </c>
      <c r="F3" t="s">
        <v>168</v>
      </c>
      <c r="G3" t="s">
        <v>27</v>
      </c>
      <c r="H3" t="s">
        <v>28</v>
      </c>
      <c r="I3" t="s">
        <v>190</v>
      </c>
      <c r="K3" t="s">
        <v>759</v>
      </c>
      <c r="L3" t="s">
        <v>760</v>
      </c>
      <c r="M3" t="s">
        <v>761</v>
      </c>
      <c r="N3" t="s">
        <v>34</v>
      </c>
      <c r="P3" s="1">
        <v>45245</v>
      </c>
      <c r="Q3" t="s">
        <v>246</v>
      </c>
      <c r="R3" t="s">
        <v>711</v>
      </c>
      <c r="S3" s="12">
        <v>100</v>
      </c>
      <c r="U3" t="s">
        <v>762</v>
      </c>
      <c r="V3" t="s">
        <v>520</v>
      </c>
      <c r="W3" t="s">
        <v>763</v>
      </c>
    </row>
    <row r="4" spans="1:23" x14ac:dyDescent="0.2">
      <c r="A4" t="s">
        <v>515</v>
      </c>
      <c r="B4" t="s">
        <v>23</v>
      </c>
      <c r="C4" t="s">
        <v>24</v>
      </c>
      <c r="D4" t="s">
        <v>25</v>
      </c>
      <c r="E4" s="1">
        <v>45173</v>
      </c>
      <c r="F4" t="s">
        <v>36</v>
      </c>
      <c r="G4" t="s">
        <v>27</v>
      </c>
      <c r="H4" t="s">
        <v>28</v>
      </c>
      <c r="I4" t="s">
        <v>190</v>
      </c>
      <c r="J4" t="s">
        <v>1382</v>
      </c>
      <c r="K4" t="s">
        <v>937</v>
      </c>
      <c r="L4" t="s">
        <v>711</v>
      </c>
      <c r="M4" t="s">
        <v>121</v>
      </c>
      <c r="N4" t="s">
        <v>49</v>
      </c>
      <c r="O4" t="s">
        <v>1383</v>
      </c>
      <c r="P4" s="1">
        <v>45173</v>
      </c>
      <c r="Q4" t="s">
        <v>624</v>
      </c>
      <c r="R4" t="s">
        <v>1384</v>
      </c>
      <c r="S4" s="12">
        <v>100</v>
      </c>
      <c r="U4" t="s">
        <v>1385</v>
      </c>
      <c r="V4" t="s">
        <v>520</v>
      </c>
      <c r="W4" t="s">
        <v>1386</v>
      </c>
    </row>
    <row r="5" spans="1:23" x14ac:dyDescent="0.2">
      <c r="E5" s="1"/>
      <c r="P5" s="1"/>
    </row>
    <row r="6" spans="1:23" x14ac:dyDescent="0.2">
      <c r="E6" s="1"/>
      <c r="P6" s="1"/>
      <c r="R6" s="7" t="s">
        <v>2693</v>
      </c>
      <c r="S6" s="9">
        <f>SUM(S2:S5)</f>
        <v>400</v>
      </c>
    </row>
    <row r="7" spans="1:23" x14ac:dyDescent="0.2">
      <c r="E7" s="1"/>
      <c r="P7" s="1"/>
    </row>
    <row r="8" spans="1:23" x14ac:dyDescent="0.2">
      <c r="E8" s="1"/>
      <c r="P8" s="1"/>
    </row>
    <row r="9" spans="1:23" x14ac:dyDescent="0.2">
      <c r="E9" s="1"/>
      <c r="P9" s="1"/>
    </row>
    <row r="10" spans="1:23" x14ac:dyDescent="0.2">
      <c r="E10" s="1"/>
      <c r="P10" s="1"/>
    </row>
    <row r="11" spans="1:23" x14ac:dyDescent="0.2">
      <c r="E11" s="1"/>
      <c r="P11" s="1"/>
    </row>
    <row r="12" spans="1:23" x14ac:dyDescent="0.2">
      <c r="E12" s="1"/>
      <c r="P12" s="1"/>
    </row>
    <row r="13" spans="1:23" x14ac:dyDescent="0.2">
      <c r="A13" s="7" t="s">
        <v>2695</v>
      </c>
      <c r="B13" s="7"/>
      <c r="C13" s="7"/>
      <c r="D13" s="7"/>
      <c r="E13" s="1"/>
      <c r="P13" s="1"/>
    </row>
    <row r="14" spans="1:23" x14ac:dyDescent="0.2">
      <c r="A14" t="s">
        <v>515</v>
      </c>
      <c r="B14" t="s">
        <v>23</v>
      </c>
      <c r="C14" t="s">
        <v>24</v>
      </c>
      <c r="D14" t="s">
        <v>25</v>
      </c>
      <c r="E14" s="1">
        <v>45040</v>
      </c>
      <c r="F14" t="s">
        <v>269</v>
      </c>
      <c r="G14" t="s">
        <v>43</v>
      </c>
      <c r="H14" t="s">
        <v>28</v>
      </c>
      <c r="I14" t="s">
        <v>169</v>
      </c>
      <c r="J14" t="s">
        <v>2083</v>
      </c>
      <c r="K14" t="s">
        <v>2084</v>
      </c>
      <c r="L14" t="s">
        <v>2085</v>
      </c>
      <c r="N14" t="s">
        <v>34</v>
      </c>
      <c r="P14" s="1">
        <v>45040</v>
      </c>
      <c r="Q14" t="s">
        <v>90</v>
      </c>
      <c r="R14" t="s">
        <v>2694</v>
      </c>
      <c r="S14" s="12">
        <v>0</v>
      </c>
      <c r="V14" t="s">
        <v>520</v>
      </c>
      <c r="W14" t="s">
        <v>2086</v>
      </c>
    </row>
  </sheetData>
  <pageMargins left="0.75" right="0.75" top="1" bottom="1" header="0.5" footer="0.5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2DE6-6C1D-4044-97F7-DA2650313153}">
  <sheetPr codeName="Sheet44"/>
  <dimension ref="A1:W4"/>
  <sheetViews>
    <sheetView topLeftCell="G1" workbookViewId="0">
      <pane ySplit="1" topLeftCell="A2" activePane="bottomLeft" state="frozen"/>
      <selection pane="bottomLeft" activeCell="R4" sqref="R4:S4"/>
    </sheetView>
  </sheetViews>
  <sheetFormatPr defaultRowHeight="12.75" x14ac:dyDescent="0.2"/>
  <cols>
    <col min="1" max="1" width="19" customWidth="1"/>
    <col min="2" max="2" width="11.28515625" customWidth="1"/>
    <col min="3" max="3" width="16.140625" customWidth="1"/>
    <col min="4" max="4" width="15.7109375" customWidth="1"/>
    <col min="5" max="5" width="16.85546875" customWidth="1"/>
    <col min="6" max="6" width="11.85546875" customWidth="1"/>
    <col min="7" max="7" width="13.5703125" customWidth="1"/>
    <col min="8" max="8" width="15" customWidth="1"/>
    <col min="9" max="9" width="31.5703125" customWidth="1"/>
    <col min="10" max="10" width="33.28515625" customWidth="1"/>
    <col min="11" max="11" width="27.85546875" customWidth="1"/>
    <col min="12" max="12" width="21.28515625" customWidth="1"/>
    <col min="13" max="13" width="26.7109375" customWidth="1"/>
    <col min="14" max="14" width="15.7109375" customWidth="1"/>
    <col min="15" max="15" width="16.7109375" customWidth="1"/>
    <col min="16" max="16" width="14.140625" customWidth="1"/>
    <col min="17" max="17" width="13.7109375" customWidth="1"/>
    <col min="18" max="19" width="22" customWidth="1"/>
    <col min="20" max="20" width="14.140625" customWidth="1"/>
    <col min="21" max="21" width="52.5703125" customWidth="1"/>
    <col min="22" max="22" width="13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653</v>
      </c>
      <c r="B2" t="s">
        <v>23</v>
      </c>
      <c r="C2" t="s">
        <v>24</v>
      </c>
      <c r="D2" t="s">
        <v>25</v>
      </c>
      <c r="E2" s="1">
        <v>45264</v>
      </c>
      <c r="F2" t="s">
        <v>337</v>
      </c>
      <c r="G2" t="s">
        <v>100</v>
      </c>
      <c r="H2" t="s">
        <v>28</v>
      </c>
      <c r="I2" t="s">
        <v>137</v>
      </c>
      <c r="J2" t="s">
        <v>654</v>
      </c>
      <c r="K2" t="s">
        <v>655</v>
      </c>
      <c r="L2" t="s">
        <v>47</v>
      </c>
      <c r="M2" t="s">
        <v>656</v>
      </c>
      <c r="N2" t="s">
        <v>34</v>
      </c>
      <c r="P2" s="1">
        <v>45264</v>
      </c>
      <c r="Q2" t="s">
        <v>657</v>
      </c>
      <c r="R2" t="s">
        <v>658</v>
      </c>
      <c r="S2">
        <v>500</v>
      </c>
      <c r="U2" t="s">
        <v>659</v>
      </c>
      <c r="V2" t="s">
        <v>660</v>
      </c>
      <c r="W2" t="s">
        <v>661</v>
      </c>
    </row>
    <row r="4" spans="1:23" x14ac:dyDescent="0.2">
      <c r="R4" s="7" t="s">
        <v>2693</v>
      </c>
      <c r="S4" s="9">
        <f>SUM(S2:S3)</f>
        <v>500</v>
      </c>
    </row>
  </sheetData>
  <pageMargins left="0.75" right="0.75" top="1" bottom="1" header="0.5" footer="0.5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E1B81-7206-428F-8A15-F06CB3CA96AA}">
  <sheetPr codeName="Sheet46"/>
  <dimension ref="A1:W4"/>
  <sheetViews>
    <sheetView topLeftCell="J1" workbookViewId="0">
      <pane ySplit="1" topLeftCell="A2" activePane="bottomLeft" state="frozen"/>
      <selection pane="bottomLeft" activeCell="R4" sqref="R4:S4"/>
    </sheetView>
  </sheetViews>
  <sheetFormatPr defaultRowHeight="12.75" x14ac:dyDescent="0.2"/>
  <cols>
    <col min="1" max="1" width="17.140625" customWidth="1"/>
    <col min="2" max="2" width="8.28515625" customWidth="1"/>
    <col min="3" max="3" width="16.5703125" customWidth="1"/>
    <col min="4" max="4" width="20.42578125" customWidth="1"/>
    <col min="5" max="5" width="17.140625" customWidth="1"/>
    <col min="6" max="6" width="15.7109375" customWidth="1"/>
    <col min="7" max="7" width="17.7109375" customWidth="1"/>
    <col min="8" max="8" width="16.140625" customWidth="1"/>
    <col min="9" max="9" width="27.85546875" customWidth="1"/>
    <col min="10" max="10" width="34.140625" customWidth="1"/>
    <col min="11" max="11" width="72.28515625" customWidth="1"/>
    <col min="12" max="12" width="22.42578125" customWidth="1"/>
    <col min="13" max="13" width="27.42578125" customWidth="1"/>
    <col min="14" max="14" width="9" customWidth="1"/>
    <col min="15" max="15" width="18.85546875" customWidth="1"/>
    <col min="16" max="16" width="13.28515625" customWidth="1"/>
    <col min="17" max="17" width="13.7109375" customWidth="1"/>
    <col min="18" max="19" width="16.5703125" customWidth="1"/>
    <col min="20" max="20" width="15.140625" customWidth="1"/>
    <col min="21" max="21" width="32.7109375" customWidth="1"/>
    <col min="22" max="22" width="11.140625" customWidth="1"/>
    <col min="23" max="23" width="33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2412</v>
      </c>
      <c r="B2" t="s">
        <v>23</v>
      </c>
      <c r="C2" t="s">
        <v>24</v>
      </c>
      <c r="D2" t="s">
        <v>25</v>
      </c>
      <c r="E2" s="1">
        <v>44979</v>
      </c>
      <c r="F2" t="s">
        <v>130</v>
      </c>
      <c r="G2" t="s">
        <v>43</v>
      </c>
      <c r="H2" t="s">
        <v>28</v>
      </c>
      <c r="I2" t="s">
        <v>404</v>
      </c>
      <c r="K2" t="s">
        <v>2413</v>
      </c>
      <c r="L2" t="s">
        <v>2414</v>
      </c>
      <c r="M2" t="s">
        <v>2415</v>
      </c>
      <c r="N2" t="s">
        <v>34</v>
      </c>
      <c r="P2" s="1">
        <v>44988</v>
      </c>
      <c r="Q2" t="s">
        <v>827</v>
      </c>
      <c r="R2" t="s">
        <v>2416</v>
      </c>
      <c r="S2">
        <v>225000</v>
      </c>
      <c r="U2" t="s">
        <v>2417</v>
      </c>
      <c r="V2" t="s">
        <v>2418</v>
      </c>
      <c r="W2" t="s">
        <v>2419</v>
      </c>
    </row>
    <row r="4" spans="1:23" x14ac:dyDescent="0.2">
      <c r="R4" s="7" t="s">
        <v>2693</v>
      </c>
      <c r="S4" s="9">
        <f>SUM(S2:S3)</f>
        <v>225000</v>
      </c>
    </row>
  </sheetData>
  <pageMargins left="0.75" right="0.75" top="1" bottom="1" header="0.5" footer="0.5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F4E5C-B679-49DD-98CC-2CDBB99A26E0}">
  <sheetPr codeName="Sheet47"/>
  <dimension ref="A1:W9"/>
  <sheetViews>
    <sheetView topLeftCell="K1" workbookViewId="0">
      <pane ySplit="1" topLeftCell="A2" activePane="bottomLeft" state="frozen"/>
      <selection pane="bottomLeft" activeCell="R9" sqref="R9:S9"/>
    </sheetView>
  </sheetViews>
  <sheetFormatPr defaultRowHeight="12.75" x14ac:dyDescent="0.2"/>
  <cols>
    <col min="1" max="1" width="30.85546875" customWidth="1"/>
    <col min="2" max="2" width="8" customWidth="1"/>
    <col min="3" max="3" width="15.7109375" customWidth="1"/>
    <col min="4" max="4" width="9.7109375" customWidth="1"/>
    <col min="5" max="5" width="16.28515625" customWidth="1"/>
    <col min="6" max="6" width="13" customWidth="1"/>
    <col min="7" max="7" width="16" customWidth="1"/>
    <col min="8" max="8" width="14.85546875" customWidth="1"/>
    <col min="9" max="9" width="28" customWidth="1"/>
    <col min="10" max="10" width="69.7109375" customWidth="1"/>
    <col min="11" max="11" width="72.85546875" customWidth="1"/>
    <col min="12" max="12" width="18.42578125" customWidth="1"/>
    <col min="13" max="13" width="57.85546875" customWidth="1"/>
    <col min="14" max="14" width="9" customWidth="1"/>
    <col min="15" max="15" width="32.28515625" customWidth="1"/>
    <col min="16" max="16" width="11.42578125" customWidth="1"/>
    <col min="17" max="17" width="10" customWidth="1"/>
    <col min="18" max="19" width="14" customWidth="1"/>
    <col min="20" max="20" width="10.85546875" customWidth="1"/>
    <col min="21" max="21" width="43.42578125" customWidth="1"/>
    <col min="22" max="22" width="11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1368</v>
      </c>
      <c r="B2" t="s">
        <v>23</v>
      </c>
      <c r="C2" t="s">
        <v>24</v>
      </c>
      <c r="D2" t="s">
        <v>25</v>
      </c>
      <c r="E2" s="1">
        <v>45174</v>
      </c>
      <c r="F2" t="s">
        <v>143</v>
      </c>
      <c r="G2" t="s">
        <v>55</v>
      </c>
      <c r="H2" t="s">
        <v>28</v>
      </c>
      <c r="I2" t="s">
        <v>404</v>
      </c>
      <c r="J2" t="s">
        <v>1369</v>
      </c>
      <c r="K2" t="s">
        <v>1370</v>
      </c>
      <c r="L2" t="s">
        <v>711</v>
      </c>
      <c r="M2" t="s">
        <v>33</v>
      </c>
      <c r="N2" t="s">
        <v>34</v>
      </c>
      <c r="O2" t="s">
        <v>1371</v>
      </c>
      <c r="P2" s="1">
        <v>45174</v>
      </c>
      <c r="Q2" s="20" t="s">
        <v>216</v>
      </c>
      <c r="R2" t="s">
        <v>711</v>
      </c>
      <c r="S2">
        <v>100</v>
      </c>
      <c r="T2" t="s">
        <v>33</v>
      </c>
      <c r="U2" t="s">
        <v>2722</v>
      </c>
      <c r="V2" t="s">
        <v>771</v>
      </c>
      <c r="W2" t="s">
        <v>1372</v>
      </c>
    </row>
    <row r="3" spans="1:23" x14ac:dyDescent="0.2">
      <c r="E3" s="1"/>
    </row>
    <row r="4" spans="1:23" x14ac:dyDescent="0.2">
      <c r="E4" s="1"/>
    </row>
    <row r="5" spans="1:23" x14ac:dyDescent="0.2">
      <c r="A5" t="s">
        <v>764</v>
      </c>
      <c r="B5" t="s">
        <v>23</v>
      </c>
      <c r="C5" t="s">
        <v>24</v>
      </c>
      <c r="D5" t="s">
        <v>25</v>
      </c>
      <c r="E5" s="1">
        <v>45244</v>
      </c>
      <c r="F5" t="s">
        <v>337</v>
      </c>
      <c r="G5" t="s">
        <v>55</v>
      </c>
      <c r="H5" t="s">
        <v>28</v>
      </c>
      <c r="I5" t="s">
        <v>169</v>
      </c>
      <c r="J5" t="s">
        <v>765</v>
      </c>
      <c r="K5" t="s">
        <v>766</v>
      </c>
      <c r="L5" t="s">
        <v>767</v>
      </c>
      <c r="M5" t="s">
        <v>301</v>
      </c>
      <c r="N5" t="s">
        <v>34</v>
      </c>
      <c r="P5" s="1">
        <v>45244</v>
      </c>
      <c r="Q5" t="s">
        <v>768</v>
      </c>
      <c r="R5" t="s">
        <v>769</v>
      </c>
      <c r="S5">
        <v>200</v>
      </c>
      <c r="U5" t="s">
        <v>770</v>
      </c>
      <c r="V5" t="s">
        <v>771</v>
      </c>
      <c r="W5" t="s">
        <v>772</v>
      </c>
    </row>
    <row r="6" spans="1:23" x14ac:dyDescent="0.2">
      <c r="A6" t="s">
        <v>764</v>
      </c>
      <c r="B6" t="s">
        <v>23</v>
      </c>
      <c r="C6" t="s">
        <v>24</v>
      </c>
      <c r="D6" t="s">
        <v>25</v>
      </c>
      <c r="E6" s="1">
        <v>45079</v>
      </c>
      <c r="F6" t="s">
        <v>1710</v>
      </c>
      <c r="G6" t="s">
        <v>27</v>
      </c>
      <c r="H6" t="s">
        <v>28</v>
      </c>
      <c r="I6" t="s">
        <v>190</v>
      </c>
      <c r="J6" t="s">
        <v>1864</v>
      </c>
      <c r="K6" t="s">
        <v>1865</v>
      </c>
      <c r="L6" t="s">
        <v>1866</v>
      </c>
      <c r="M6" t="s">
        <v>1867</v>
      </c>
      <c r="N6" t="s">
        <v>49</v>
      </c>
      <c r="O6" t="s">
        <v>1868</v>
      </c>
      <c r="P6" s="1">
        <v>45079</v>
      </c>
      <c r="Q6" t="s">
        <v>1543</v>
      </c>
      <c r="R6" t="s">
        <v>1866</v>
      </c>
      <c r="S6">
        <v>250</v>
      </c>
      <c r="U6" t="s">
        <v>1869</v>
      </c>
      <c r="V6" t="s">
        <v>771</v>
      </c>
      <c r="W6" t="s">
        <v>1870</v>
      </c>
    </row>
    <row r="9" spans="1:23" x14ac:dyDescent="0.2">
      <c r="R9" s="7" t="s">
        <v>2693</v>
      </c>
      <c r="S9" s="9">
        <f>SUM(S2:S7)</f>
        <v>550</v>
      </c>
    </row>
  </sheetData>
  <pageMargins left="0.75" right="0.75" top="1" bottom="1" header="0.5" footer="0.5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FE1BD-9451-4184-A640-32DB8343B471}">
  <sheetPr codeName="Sheet48"/>
  <dimension ref="A1:W5"/>
  <sheetViews>
    <sheetView topLeftCell="N1" workbookViewId="0">
      <pane ySplit="1" topLeftCell="A2" activePane="bottomLeft" state="frozen"/>
      <selection pane="bottomLeft" activeCell="R5" sqref="R5:S5"/>
    </sheetView>
  </sheetViews>
  <sheetFormatPr defaultRowHeight="12.75" x14ac:dyDescent="0.2"/>
  <cols>
    <col min="1" max="1" width="25" customWidth="1"/>
    <col min="2" max="2" width="11.28515625" customWidth="1"/>
    <col min="3" max="3" width="15.28515625" customWidth="1"/>
    <col min="4" max="4" width="18.28515625" customWidth="1"/>
    <col min="5" max="5" width="17" customWidth="1"/>
    <col min="6" max="6" width="12.7109375" customWidth="1"/>
    <col min="7" max="7" width="17.7109375" customWidth="1"/>
    <col min="8" max="8" width="36.85546875" customWidth="1"/>
    <col min="9" max="9" width="27" customWidth="1"/>
    <col min="10" max="10" width="22.28515625" customWidth="1"/>
    <col min="11" max="11" width="55.5703125" customWidth="1"/>
    <col min="12" max="12" width="79.140625" customWidth="1"/>
    <col min="13" max="13" width="50.85546875" customWidth="1"/>
    <col min="14" max="14" width="11" customWidth="1"/>
    <col min="15" max="15" width="16.7109375" customWidth="1"/>
    <col min="16" max="16" width="14.140625" customWidth="1"/>
    <col min="17" max="17" width="9.7109375" customWidth="1"/>
    <col min="18" max="18" width="83" customWidth="1"/>
    <col min="19" max="19" width="13.28515625" customWidth="1"/>
    <col min="20" max="20" width="21.42578125" customWidth="1"/>
    <col min="21" max="21" width="66" customWidth="1"/>
    <col min="22" max="22" width="13.7109375" customWidth="1"/>
    <col min="23" max="23" width="43.140625" customWidth="1"/>
  </cols>
  <sheetData>
    <row r="1" spans="1:23" s="2" customFormat="1" ht="51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1163</v>
      </c>
      <c r="B2" t="s">
        <v>23</v>
      </c>
      <c r="C2" t="s">
        <v>24</v>
      </c>
      <c r="D2" t="s">
        <v>79</v>
      </c>
      <c r="E2" s="1">
        <v>45194</v>
      </c>
      <c r="F2" t="s">
        <v>778</v>
      </c>
      <c r="G2" t="s">
        <v>55</v>
      </c>
      <c r="H2" t="s">
        <v>70</v>
      </c>
      <c r="I2" t="s">
        <v>57</v>
      </c>
      <c r="K2" t="s">
        <v>1164</v>
      </c>
      <c r="L2" t="s">
        <v>1165</v>
      </c>
      <c r="M2" t="s">
        <v>1166</v>
      </c>
      <c r="N2" t="s">
        <v>49</v>
      </c>
      <c r="O2" t="s">
        <v>61</v>
      </c>
      <c r="P2" s="1">
        <v>45194</v>
      </c>
      <c r="Q2" t="s">
        <v>95</v>
      </c>
      <c r="R2" t="s">
        <v>1167</v>
      </c>
      <c r="S2">
        <v>900</v>
      </c>
      <c r="U2" t="s">
        <v>1168</v>
      </c>
      <c r="V2" t="s">
        <v>1169</v>
      </c>
      <c r="W2" t="s">
        <v>1170</v>
      </c>
    </row>
    <row r="5" spans="1:23" x14ac:dyDescent="0.2">
      <c r="R5" s="7" t="s">
        <v>2693</v>
      </c>
      <c r="S5" s="9">
        <f>SUM(S2:S3)</f>
        <v>900</v>
      </c>
    </row>
  </sheetData>
  <pageMargins left="0.75" right="0.75" top="1" bottom="1" header="0.5" footer="0.5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7B0B2-B015-41D7-9D29-8C6016CA883C}">
  <sheetPr codeName="Sheet49"/>
  <dimension ref="A1:W7"/>
  <sheetViews>
    <sheetView topLeftCell="L1" workbookViewId="0">
      <pane ySplit="1" topLeftCell="A2" activePane="bottomLeft" state="frozen"/>
      <selection pane="bottomLeft" activeCell="R7" sqref="R7:S7"/>
    </sheetView>
  </sheetViews>
  <sheetFormatPr defaultRowHeight="12.75" x14ac:dyDescent="0.2"/>
  <cols>
    <col min="1" max="1" width="18.28515625" customWidth="1"/>
    <col min="2" max="2" width="8" customWidth="1"/>
    <col min="3" max="3" width="15.42578125" customWidth="1"/>
    <col min="4" max="4" width="22.5703125" customWidth="1"/>
    <col min="5" max="5" width="17" customWidth="1"/>
    <col min="6" max="6" width="11.42578125" customWidth="1"/>
    <col min="7" max="7" width="10.85546875" customWidth="1"/>
    <col min="8" max="8" width="14.42578125" customWidth="1"/>
    <col min="9" max="9" width="27.5703125" customWidth="1"/>
    <col min="10" max="10" width="39" customWidth="1"/>
    <col min="11" max="11" width="44.42578125" customWidth="1"/>
    <col min="12" max="12" width="40" customWidth="1"/>
    <col min="13" max="13" width="45.5703125" customWidth="1"/>
    <col min="14" max="14" width="11.42578125" customWidth="1"/>
    <col min="15" max="15" width="18" customWidth="1"/>
    <col min="16" max="16" width="13.42578125" customWidth="1"/>
    <col min="17" max="17" width="13.7109375" customWidth="1"/>
    <col min="18" max="19" width="14.28515625" customWidth="1"/>
    <col min="20" max="20" width="12.140625" customWidth="1"/>
    <col min="21" max="21" width="37.140625" customWidth="1"/>
    <col min="22" max="22" width="13.7109375" customWidth="1"/>
    <col min="23" max="23" width="32.57031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1829</v>
      </c>
      <c r="B2" t="s">
        <v>23</v>
      </c>
      <c r="C2" t="s">
        <v>24</v>
      </c>
      <c r="D2" t="s">
        <v>25</v>
      </c>
      <c r="E2" s="1">
        <v>45083</v>
      </c>
      <c r="F2" t="s">
        <v>269</v>
      </c>
      <c r="G2" t="s">
        <v>27</v>
      </c>
      <c r="H2" t="s">
        <v>28</v>
      </c>
      <c r="I2" t="s">
        <v>1360</v>
      </c>
      <c r="J2" t="s">
        <v>1830</v>
      </c>
      <c r="K2" t="s">
        <v>1831</v>
      </c>
      <c r="L2" t="s">
        <v>1832</v>
      </c>
      <c r="M2" t="s">
        <v>1833</v>
      </c>
      <c r="N2" t="s">
        <v>49</v>
      </c>
      <c r="O2" t="s">
        <v>1834</v>
      </c>
      <c r="P2" s="1">
        <v>45083</v>
      </c>
      <c r="Q2" s="20" t="s">
        <v>620</v>
      </c>
      <c r="R2" t="s">
        <v>1832</v>
      </c>
      <c r="S2">
        <v>150</v>
      </c>
      <c r="U2" t="s">
        <v>1835</v>
      </c>
      <c r="V2" t="s">
        <v>1836</v>
      </c>
      <c r="W2" t="s">
        <v>1837</v>
      </c>
    </row>
    <row r="3" spans="1:23" x14ac:dyDescent="0.2">
      <c r="A3" t="s">
        <v>1829</v>
      </c>
      <c r="B3" t="s">
        <v>23</v>
      </c>
      <c r="C3" t="s">
        <v>24</v>
      </c>
      <c r="D3" t="s">
        <v>25</v>
      </c>
      <c r="E3" s="1">
        <v>45083</v>
      </c>
      <c r="F3" t="s">
        <v>85</v>
      </c>
      <c r="G3" t="s">
        <v>27</v>
      </c>
      <c r="H3" t="s">
        <v>28</v>
      </c>
      <c r="I3" t="s">
        <v>1360</v>
      </c>
      <c r="K3" t="s">
        <v>1838</v>
      </c>
      <c r="L3" t="s">
        <v>1839</v>
      </c>
      <c r="M3" t="s">
        <v>1840</v>
      </c>
      <c r="N3" t="s">
        <v>49</v>
      </c>
      <c r="O3" t="s">
        <v>1834</v>
      </c>
      <c r="P3" s="1">
        <v>45083</v>
      </c>
      <c r="Q3" t="s">
        <v>472</v>
      </c>
      <c r="R3" t="s">
        <v>1839</v>
      </c>
      <c r="S3">
        <v>150</v>
      </c>
      <c r="U3" t="s">
        <v>1841</v>
      </c>
      <c r="V3" t="s">
        <v>1836</v>
      </c>
      <c r="W3" t="s">
        <v>1842</v>
      </c>
    </row>
    <row r="4" spans="1:23" x14ac:dyDescent="0.2">
      <c r="A4" t="s">
        <v>1829</v>
      </c>
      <c r="B4" t="s">
        <v>23</v>
      </c>
      <c r="C4" t="s">
        <v>24</v>
      </c>
      <c r="D4" t="s">
        <v>54</v>
      </c>
      <c r="E4" s="1">
        <v>44948</v>
      </c>
      <c r="F4" t="s">
        <v>657</v>
      </c>
      <c r="G4" t="s">
        <v>100</v>
      </c>
      <c r="H4" t="s">
        <v>28</v>
      </c>
      <c r="I4" t="s">
        <v>190</v>
      </c>
      <c r="K4" t="s">
        <v>2598</v>
      </c>
      <c r="L4" t="s">
        <v>2599</v>
      </c>
      <c r="M4" t="s">
        <v>2600</v>
      </c>
      <c r="N4" t="s">
        <v>34</v>
      </c>
      <c r="P4" s="1">
        <v>44948</v>
      </c>
      <c r="Q4" s="21" t="s">
        <v>1160</v>
      </c>
      <c r="R4" t="s">
        <v>1839</v>
      </c>
      <c r="S4">
        <v>150</v>
      </c>
      <c r="V4" t="s">
        <v>1836</v>
      </c>
      <c r="W4" t="s">
        <v>2601</v>
      </c>
    </row>
    <row r="5" spans="1:23" x14ac:dyDescent="0.2">
      <c r="A5" t="s">
        <v>1829</v>
      </c>
      <c r="B5" t="s">
        <v>23</v>
      </c>
      <c r="C5" t="s">
        <v>24</v>
      </c>
      <c r="D5" t="s">
        <v>54</v>
      </c>
      <c r="E5" s="1">
        <v>44948</v>
      </c>
      <c r="F5" t="s">
        <v>657</v>
      </c>
      <c r="G5" t="s">
        <v>91</v>
      </c>
      <c r="H5" t="s">
        <v>28</v>
      </c>
      <c r="I5" t="s">
        <v>190</v>
      </c>
      <c r="J5" t="s">
        <v>2602</v>
      </c>
      <c r="K5" t="s">
        <v>2603</v>
      </c>
      <c r="L5" t="s">
        <v>2604</v>
      </c>
      <c r="M5" t="s">
        <v>301</v>
      </c>
      <c r="N5" t="s">
        <v>34</v>
      </c>
      <c r="P5" s="1">
        <v>44948</v>
      </c>
      <c r="Q5" t="s">
        <v>708</v>
      </c>
      <c r="R5" t="s">
        <v>2605</v>
      </c>
      <c r="S5">
        <v>750</v>
      </c>
      <c r="U5" t="s">
        <v>2606</v>
      </c>
      <c r="V5" t="s">
        <v>1836</v>
      </c>
      <c r="W5" t="s">
        <v>2607</v>
      </c>
    </row>
    <row r="6" spans="1:23" x14ac:dyDescent="0.2">
      <c r="E6" s="1"/>
      <c r="P6" s="1"/>
    </row>
    <row r="7" spans="1:23" x14ac:dyDescent="0.2">
      <c r="R7" s="7" t="s">
        <v>2693</v>
      </c>
      <c r="S7" s="9">
        <f>SUM(S2:S6)</f>
        <v>1200</v>
      </c>
    </row>
  </sheetData>
  <pageMargins left="0.75" right="0.75" top="1" bottom="1" header="0.5" footer="0.5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C89E-44F6-4C89-8FAC-C9917828C1F5}">
  <sheetPr codeName="Sheet50"/>
  <dimension ref="A1:W9"/>
  <sheetViews>
    <sheetView topLeftCell="M1" workbookViewId="0">
      <pane ySplit="1" topLeftCell="A2" activePane="bottomLeft" state="frozen"/>
      <selection pane="bottomLeft" activeCell="R9" sqref="R9:S10"/>
    </sheetView>
  </sheetViews>
  <sheetFormatPr defaultRowHeight="12.75" x14ac:dyDescent="0.2"/>
  <cols>
    <col min="1" max="1" width="18.42578125" customWidth="1"/>
    <col min="2" max="2" width="8.7109375" customWidth="1"/>
    <col min="3" max="3" width="15.42578125" customWidth="1"/>
    <col min="4" max="4" width="23.42578125" customWidth="1"/>
    <col min="5" max="5" width="18.5703125" customWidth="1"/>
    <col min="6" max="6" width="9.7109375" customWidth="1"/>
    <col min="7" max="7" width="14.85546875" customWidth="1"/>
    <col min="8" max="8" width="25.42578125" customWidth="1"/>
    <col min="9" max="9" width="26.42578125" customWidth="1"/>
    <col min="10" max="10" width="71" customWidth="1"/>
    <col min="11" max="11" width="47.140625" customWidth="1"/>
    <col min="12" max="12" width="20.7109375" customWidth="1"/>
    <col min="13" max="13" width="60.28515625" customWidth="1"/>
    <col min="14" max="14" width="10.5703125" customWidth="1"/>
    <col min="15" max="15" width="18.7109375" customWidth="1"/>
    <col min="16" max="16" width="13" customWidth="1"/>
    <col min="17" max="17" width="10.5703125" customWidth="1"/>
    <col min="18" max="19" width="19" customWidth="1"/>
    <col min="20" max="20" width="16.5703125" customWidth="1"/>
    <col min="21" max="21" width="43.140625" customWidth="1"/>
    <col min="22" max="22" width="13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1188</v>
      </c>
      <c r="B2" t="s">
        <v>23</v>
      </c>
      <c r="C2" t="s">
        <v>24</v>
      </c>
      <c r="D2" t="s">
        <v>54</v>
      </c>
      <c r="E2" s="1">
        <v>45194</v>
      </c>
      <c r="F2" t="s">
        <v>269</v>
      </c>
      <c r="G2" t="s">
        <v>91</v>
      </c>
      <c r="H2" t="s">
        <v>28</v>
      </c>
      <c r="I2" t="s">
        <v>44</v>
      </c>
      <c r="J2" t="s">
        <v>1189</v>
      </c>
      <c r="K2" t="s">
        <v>1190</v>
      </c>
      <c r="L2" t="s">
        <v>1191</v>
      </c>
      <c r="M2" t="s">
        <v>1192</v>
      </c>
      <c r="N2" t="s">
        <v>49</v>
      </c>
      <c r="O2" t="s">
        <v>1193</v>
      </c>
      <c r="P2" s="1">
        <v>45194</v>
      </c>
      <c r="Q2" t="s">
        <v>136</v>
      </c>
      <c r="R2" t="s">
        <v>1194</v>
      </c>
      <c r="S2">
        <v>28000</v>
      </c>
      <c r="U2" t="s">
        <v>1195</v>
      </c>
      <c r="V2" t="s">
        <v>1196</v>
      </c>
      <c r="W2" t="s">
        <v>1197</v>
      </c>
    </row>
    <row r="3" spans="1:23" x14ac:dyDescent="0.2">
      <c r="A3" t="s">
        <v>1188</v>
      </c>
      <c r="B3" t="s">
        <v>23</v>
      </c>
      <c r="C3" t="s">
        <v>24</v>
      </c>
      <c r="D3" t="s">
        <v>79</v>
      </c>
      <c r="E3" s="1">
        <v>45178</v>
      </c>
      <c r="F3" t="s">
        <v>462</v>
      </c>
      <c r="G3" t="s">
        <v>55</v>
      </c>
      <c r="H3" t="s">
        <v>56</v>
      </c>
      <c r="I3" t="s">
        <v>44</v>
      </c>
      <c r="J3" t="s">
        <v>1338</v>
      </c>
      <c r="K3" t="s">
        <v>1339</v>
      </c>
      <c r="L3" t="s">
        <v>1340</v>
      </c>
      <c r="M3" t="s">
        <v>1341</v>
      </c>
      <c r="N3" t="s">
        <v>49</v>
      </c>
      <c r="O3" t="s">
        <v>61</v>
      </c>
      <c r="P3" s="1">
        <v>45178</v>
      </c>
      <c r="Q3" t="s">
        <v>358</v>
      </c>
      <c r="R3" t="s">
        <v>1340</v>
      </c>
      <c r="S3">
        <v>37000</v>
      </c>
      <c r="U3" t="s">
        <v>1342</v>
      </c>
      <c r="V3" t="s">
        <v>1196</v>
      </c>
      <c r="W3" t="s">
        <v>1343</v>
      </c>
    </row>
    <row r="4" spans="1:23" x14ac:dyDescent="0.2">
      <c r="A4" t="s">
        <v>1188</v>
      </c>
      <c r="B4" t="s">
        <v>23</v>
      </c>
      <c r="C4" t="s">
        <v>24</v>
      </c>
      <c r="D4" t="s">
        <v>54</v>
      </c>
      <c r="E4" s="1">
        <v>45081</v>
      </c>
      <c r="F4" t="s">
        <v>195</v>
      </c>
      <c r="G4" t="s">
        <v>55</v>
      </c>
      <c r="H4" t="s">
        <v>56</v>
      </c>
      <c r="I4" t="s">
        <v>44</v>
      </c>
      <c r="J4" t="s">
        <v>1859</v>
      </c>
      <c r="K4" t="s">
        <v>1860</v>
      </c>
      <c r="L4" t="s">
        <v>1861</v>
      </c>
      <c r="M4" t="s">
        <v>1862</v>
      </c>
      <c r="N4" t="s">
        <v>49</v>
      </c>
      <c r="O4" t="s">
        <v>61</v>
      </c>
      <c r="P4" s="1">
        <v>45081</v>
      </c>
      <c r="Q4" t="s">
        <v>95</v>
      </c>
      <c r="R4" t="s">
        <v>1861</v>
      </c>
      <c r="S4">
        <v>36666</v>
      </c>
      <c r="U4" t="s">
        <v>1863</v>
      </c>
      <c r="V4" t="s">
        <v>1196</v>
      </c>
      <c r="W4" t="s">
        <v>1343</v>
      </c>
    </row>
    <row r="5" spans="1:23" x14ac:dyDescent="0.2">
      <c r="A5" t="s">
        <v>1188</v>
      </c>
      <c r="B5" t="s">
        <v>23</v>
      </c>
      <c r="C5" t="s">
        <v>24</v>
      </c>
      <c r="D5" t="s">
        <v>54</v>
      </c>
      <c r="E5" s="1">
        <v>45079</v>
      </c>
      <c r="F5" t="s">
        <v>74</v>
      </c>
      <c r="G5" t="s">
        <v>55</v>
      </c>
      <c r="H5" t="s">
        <v>56</v>
      </c>
      <c r="I5" t="s">
        <v>44</v>
      </c>
      <c r="J5" t="s">
        <v>1871</v>
      </c>
      <c r="K5" t="s">
        <v>1860</v>
      </c>
      <c r="L5" t="s">
        <v>1872</v>
      </c>
      <c r="M5" t="s">
        <v>1873</v>
      </c>
      <c r="N5" t="s">
        <v>34</v>
      </c>
      <c r="O5" t="s">
        <v>61</v>
      </c>
      <c r="P5" s="1">
        <v>45079</v>
      </c>
      <c r="Q5" t="s">
        <v>662</v>
      </c>
      <c r="R5" t="s">
        <v>1872</v>
      </c>
      <c r="S5">
        <v>32604</v>
      </c>
      <c r="U5" t="s">
        <v>1874</v>
      </c>
      <c r="V5" t="s">
        <v>1196</v>
      </c>
      <c r="W5" t="s">
        <v>1343</v>
      </c>
    </row>
    <row r="6" spans="1:23" x14ac:dyDescent="0.2">
      <c r="A6" t="s">
        <v>1188</v>
      </c>
      <c r="B6" t="s">
        <v>23</v>
      </c>
      <c r="C6" t="s">
        <v>24</v>
      </c>
      <c r="D6" t="s">
        <v>54</v>
      </c>
      <c r="E6" s="1">
        <v>44945</v>
      </c>
      <c r="F6" t="s">
        <v>90</v>
      </c>
      <c r="G6" t="s">
        <v>161</v>
      </c>
      <c r="H6" t="s">
        <v>28</v>
      </c>
      <c r="I6" t="s">
        <v>29</v>
      </c>
      <c r="J6" t="s">
        <v>2656</v>
      </c>
      <c r="K6" t="s">
        <v>2657</v>
      </c>
      <c r="L6" t="s">
        <v>112</v>
      </c>
      <c r="M6" t="s">
        <v>609</v>
      </c>
      <c r="N6" t="s">
        <v>34</v>
      </c>
      <c r="P6" s="1">
        <v>44945</v>
      </c>
      <c r="Q6" t="s">
        <v>768</v>
      </c>
      <c r="R6" t="s">
        <v>112</v>
      </c>
      <c r="S6">
        <v>30</v>
      </c>
      <c r="U6" t="s">
        <v>2658</v>
      </c>
      <c r="V6" t="s">
        <v>1196</v>
      </c>
      <c r="W6" t="s">
        <v>2659</v>
      </c>
    </row>
    <row r="9" spans="1:23" x14ac:dyDescent="0.2">
      <c r="R9" s="7" t="s">
        <v>2693</v>
      </c>
      <c r="S9" s="9">
        <f>SUM(S2:S7)</f>
        <v>134300</v>
      </c>
    </row>
  </sheetData>
  <pageMargins left="0.75" right="0.75" top="1" bottom="1" header="0.5" footer="0.5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4ED1E-D50E-4394-ADB0-A83B77AAFD67}">
  <sheetPr codeName="Sheet51"/>
  <dimension ref="A1:W13"/>
  <sheetViews>
    <sheetView topLeftCell="J1" workbookViewId="0">
      <pane ySplit="1" topLeftCell="A2" activePane="bottomLeft" state="frozen"/>
      <selection pane="bottomLeft" activeCell="R13" sqref="R13:S13"/>
    </sheetView>
  </sheetViews>
  <sheetFormatPr defaultRowHeight="12.75" x14ac:dyDescent="0.2"/>
  <cols>
    <col min="1" max="1" width="18.7109375" customWidth="1"/>
    <col min="2" max="2" width="11.28515625" customWidth="1"/>
    <col min="3" max="3" width="17.140625" customWidth="1"/>
    <col min="4" max="4" width="22.85546875" customWidth="1"/>
    <col min="5" max="5" width="18.140625" customWidth="1"/>
    <col min="6" max="6" width="11.5703125" customWidth="1"/>
    <col min="7" max="7" width="17.7109375" customWidth="1"/>
    <col min="8" max="8" width="36.85546875" customWidth="1"/>
    <col min="9" max="9" width="37.7109375" customWidth="1"/>
    <col min="10" max="10" width="34.140625" customWidth="1"/>
    <col min="11" max="11" width="67.5703125" customWidth="1"/>
    <col min="12" max="12" width="18.5703125" customWidth="1"/>
    <col min="13" max="13" width="30.140625" customWidth="1"/>
    <col min="14" max="14" width="10.85546875" customWidth="1"/>
    <col min="15" max="15" width="17.7109375" customWidth="1"/>
    <col min="16" max="16" width="14.5703125" customWidth="1"/>
    <col min="17" max="17" width="12" customWidth="1"/>
    <col min="18" max="19" width="15.5703125" customWidth="1"/>
    <col min="20" max="20" width="15.85546875" customWidth="1"/>
    <col min="21" max="21" width="83.85546875" customWidth="1"/>
    <col min="22" max="22" width="13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305</v>
      </c>
      <c r="B2" t="s">
        <v>23</v>
      </c>
      <c r="C2" t="s">
        <v>24</v>
      </c>
      <c r="D2" t="s">
        <v>79</v>
      </c>
      <c r="E2" s="1">
        <v>45278</v>
      </c>
      <c r="F2" t="s">
        <v>306</v>
      </c>
      <c r="G2" t="s">
        <v>55</v>
      </c>
      <c r="H2" t="s">
        <v>56</v>
      </c>
      <c r="I2" t="s">
        <v>57</v>
      </c>
      <c r="K2" t="s">
        <v>307</v>
      </c>
      <c r="L2" t="s">
        <v>308</v>
      </c>
      <c r="M2" t="s">
        <v>309</v>
      </c>
      <c r="N2" t="s">
        <v>49</v>
      </c>
      <c r="O2" t="s">
        <v>310</v>
      </c>
      <c r="P2" s="1">
        <v>45278</v>
      </c>
      <c r="Q2" t="s">
        <v>311</v>
      </c>
      <c r="R2" t="s">
        <v>308</v>
      </c>
      <c r="S2">
        <v>4400</v>
      </c>
      <c r="U2" t="s">
        <v>312</v>
      </c>
      <c r="V2" t="s">
        <v>313</v>
      </c>
      <c r="W2" t="s">
        <v>314</v>
      </c>
    </row>
    <row r="3" spans="1:23" x14ac:dyDescent="0.2">
      <c r="A3" t="s">
        <v>305</v>
      </c>
      <c r="B3" t="s">
        <v>23</v>
      </c>
      <c r="C3" t="s">
        <v>24</v>
      </c>
      <c r="D3" t="s">
        <v>54</v>
      </c>
      <c r="E3" s="1">
        <v>45199</v>
      </c>
      <c r="F3" t="s">
        <v>36</v>
      </c>
      <c r="G3" t="s">
        <v>55</v>
      </c>
      <c r="H3" t="s">
        <v>70</v>
      </c>
      <c r="I3" t="s">
        <v>57</v>
      </c>
      <c r="K3" t="s">
        <v>947</v>
      </c>
      <c r="N3" t="s">
        <v>49</v>
      </c>
      <c r="O3" t="s">
        <v>310</v>
      </c>
      <c r="P3" s="1">
        <v>45199</v>
      </c>
      <c r="Q3" t="s">
        <v>311</v>
      </c>
      <c r="R3" t="s">
        <v>948</v>
      </c>
      <c r="S3">
        <v>262000</v>
      </c>
      <c r="U3" t="s">
        <v>949</v>
      </c>
      <c r="V3" t="s">
        <v>313</v>
      </c>
      <c r="W3" t="s">
        <v>314</v>
      </c>
    </row>
    <row r="4" spans="1:23" x14ac:dyDescent="0.2">
      <c r="A4" t="s">
        <v>305</v>
      </c>
      <c r="B4" t="s">
        <v>23</v>
      </c>
      <c r="C4" t="s">
        <v>24</v>
      </c>
      <c r="D4" t="s">
        <v>54</v>
      </c>
      <c r="E4" s="1">
        <v>45194</v>
      </c>
      <c r="F4" t="s">
        <v>207</v>
      </c>
      <c r="G4" t="s">
        <v>55</v>
      </c>
      <c r="H4" t="s">
        <v>70</v>
      </c>
      <c r="I4" t="s">
        <v>57</v>
      </c>
      <c r="K4" t="s">
        <v>947</v>
      </c>
      <c r="L4" t="s">
        <v>1148</v>
      </c>
      <c r="M4" t="s">
        <v>1149</v>
      </c>
      <c r="N4" t="s">
        <v>49</v>
      </c>
      <c r="O4" t="s">
        <v>310</v>
      </c>
      <c r="P4" s="1">
        <v>45194</v>
      </c>
      <c r="Q4" t="s">
        <v>254</v>
      </c>
      <c r="R4" t="s">
        <v>1148</v>
      </c>
      <c r="S4">
        <v>43000</v>
      </c>
      <c r="U4" t="s">
        <v>1150</v>
      </c>
      <c r="V4" t="s">
        <v>313</v>
      </c>
      <c r="W4" t="s">
        <v>314</v>
      </c>
    </row>
    <row r="5" spans="1:23" x14ac:dyDescent="0.2">
      <c r="A5" t="s">
        <v>305</v>
      </c>
      <c r="B5" t="s">
        <v>23</v>
      </c>
      <c r="C5" t="s">
        <v>24</v>
      </c>
      <c r="D5" t="s">
        <v>25</v>
      </c>
      <c r="E5" s="1">
        <v>45183</v>
      </c>
      <c r="F5" t="s">
        <v>26</v>
      </c>
      <c r="G5" t="s">
        <v>27</v>
      </c>
      <c r="H5" t="s">
        <v>28</v>
      </c>
      <c r="I5" t="s">
        <v>200</v>
      </c>
      <c r="K5" t="s">
        <v>1280</v>
      </c>
      <c r="L5" t="s">
        <v>1281</v>
      </c>
      <c r="M5" t="s">
        <v>1282</v>
      </c>
      <c r="N5" t="s">
        <v>34</v>
      </c>
      <c r="P5" s="1">
        <v>45183</v>
      </c>
      <c r="Q5" t="s">
        <v>109</v>
      </c>
      <c r="R5" t="s">
        <v>1281</v>
      </c>
      <c r="S5">
        <v>75</v>
      </c>
      <c r="U5" t="s">
        <v>1283</v>
      </c>
      <c r="V5" t="s">
        <v>313</v>
      </c>
      <c r="W5" t="s">
        <v>1284</v>
      </c>
    </row>
    <row r="6" spans="1:23" x14ac:dyDescent="0.2">
      <c r="A6" t="s">
        <v>305</v>
      </c>
      <c r="B6" t="s">
        <v>23</v>
      </c>
      <c r="C6" t="s">
        <v>24</v>
      </c>
      <c r="D6" t="s">
        <v>25</v>
      </c>
      <c r="E6" s="1">
        <v>45127</v>
      </c>
      <c r="F6" t="s">
        <v>42</v>
      </c>
      <c r="G6" t="s">
        <v>27</v>
      </c>
      <c r="H6" t="s">
        <v>28</v>
      </c>
      <c r="I6" t="s">
        <v>200</v>
      </c>
      <c r="K6" t="s">
        <v>1588</v>
      </c>
      <c r="L6" t="s">
        <v>1394</v>
      </c>
      <c r="M6" t="s">
        <v>1282</v>
      </c>
      <c r="N6" t="s">
        <v>34</v>
      </c>
      <c r="P6" s="1">
        <v>45127</v>
      </c>
      <c r="Q6" t="s">
        <v>316</v>
      </c>
      <c r="R6" t="s">
        <v>1394</v>
      </c>
      <c r="S6">
        <v>50</v>
      </c>
      <c r="U6" t="s">
        <v>1589</v>
      </c>
      <c r="V6" t="s">
        <v>313</v>
      </c>
      <c r="W6" t="s">
        <v>1590</v>
      </c>
    </row>
    <row r="7" spans="1:23" x14ac:dyDescent="0.2">
      <c r="A7" t="s">
        <v>305</v>
      </c>
      <c r="B7" t="s">
        <v>23</v>
      </c>
      <c r="C7" t="s">
        <v>24</v>
      </c>
      <c r="D7" t="s">
        <v>25</v>
      </c>
      <c r="E7" s="1">
        <v>45100</v>
      </c>
      <c r="F7" t="s">
        <v>620</v>
      </c>
      <c r="G7" t="s">
        <v>634</v>
      </c>
      <c r="H7" t="s">
        <v>28</v>
      </c>
      <c r="I7" t="s">
        <v>169</v>
      </c>
      <c r="J7" t="s">
        <v>1790</v>
      </c>
      <c r="K7" t="s">
        <v>1791</v>
      </c>
      <c r="L7" t="s">
        <v>1792</v>
      </c>
      <c r="M7" t="s">
        <v>1282</v>
      </c>
      <c r="N7" t="s">
        <v>34</v>
      </c>
      <c r="P7" s="1">
        <v>45100</v>
      </c>
      <c r="Q7" t="s">
        <v>42</v>
      </c>
      <c r="R7" t="s">
        <v>1792</v>
      </c>
      <c r="S7">
        <v>2</v>
      </c>
      <c r="U7" t="s">
        <v>1793</v>
      </c>
      <c r="V7" t="s">
        <v>313</v>
      </c>
      <c r="W7" t="s">
        <v>1794</v>
      </c>
    </row>
    <row r="8" spans="1:23" x14ac:dyDescent="0.2">
      <c r="A8" t="s">
        <v>305</v>
      </c>
      <c r="B8" t="s">
        <v>23</v>
      </c>
      <c r="C8" t="s">
        <v>24</v>
      </c>
      <c r="D8" t="s">
        <v>25</v>
      </c>
      <c r="E8" s="1">
        <v>45021</v>
      </c>
      <c r="F8" t="s">
        <v>462</v>
      </c>
      <c r="G8" t="s">
        <v>91</v>
      </c>
      <c r="H8" t="s">
        <v>28</v>
      </c>
      <c r="I8" t="s">
        <v>190</v>
      </c>
      <c r="K8" t="s">
        <v>2206</v>
      </c>
      <c r="L8" t="s">
        <v>2207</v>
      </c>
      <c r="M8" t="s">
        <v>1282</v>
      </c>
      <c r="N8" t="s">
        <v>34</v>
      </c>
      <c r="P8" s="1">
        <v>45021</v>
      </c>
      <c r="Q8" t="s">
        <v>391</v>
      </c>
      <c r="R8" t="s">
        <v>1792</v>
      </c>
      <c r="S8">
        <v>2</v>
      </c>
      <c r="U8" t="s">
        <v>2208</v>
      </c>
      <c r="V8" t="s">
        <v>313</v>
      </c>
      <c r="W8" t="s">
        <v>2209</v>
      </c>
    </row>
    <row r="9" spans="1:23" x14ac:dyDescent="0.2">
      <c r="A9" t="s">
        <v>305</v>
      </c>
      <c r="B9" t="s">
        <v>23</v>
      </c>
      <c r="C9" t="s">
        <v>24</v>
      </c>
      <c r="D9" t="s">
        <v>25</v>
      </c>
      <c r="E9" s="1">
        <v>44972</v>
      </c>
      <c r="F9" t="s">
        <v>440</v>
      </c>
      <c r="G9" t="s">
        <v>27</v>
      </c>
      <c r="H9" t="s">
        <v>28</v>
      </c>
      <c r="I9" t="s">
        <v>190</v>
      </c>
      <c r="K9" t="s">
        <v>2441</v>
      </c>
      <c r="L9" t="s">
        <v>711</v>
      </c>
      <c r="M9" t="s">
        <v>1282</v>
      </c>
      <c r="N9" t="s">
        <v>34</v>
      </c>
      <c r="P9" s="1">
        <v>44972</v>
      </c>
      <c r="Q9" t="s">
        <v>440</v>
      </c>
      <c r="R9" t="s">
        <v>711</v>
      </c>
      <c r="S9">
        <v>100</v>
      </c>
      <c r="U9" t="s">
        <v>2442</v>
      </c>
      <c r="V9" t="s">
        <v>313</v>
      </c>
      <c r="W9" t="s">
        <v>2443</v>
      </c>
    </row>
    <row r="10" spans="1:23" x14ac:dyDescent="0.2">
      <c r="A10" t="s">
        <v>305</v>
      </c>
      <c r="B10" t="s">
        <v>23</v>
      </c>
      <c r="C10" t="s">
        <v>24</v>
      </c>
      <c r="D10" t="s">
        <v>25</v>
      </c>
      <c r="E10" s="1">
        <v>44963</v>
      </c>
      <c r="F10" t="s">
        <v>1160</v>
      </c>
      <c r="G10" t="s">
        <v>91</v>
      </c>
      <c r="H10" t="s">
        <v>28</v>
      </c>
      <c r="I10" t="s">
        <v>190</v>
      </c>
      <c r="K10" t="s">
        <v>2483</v>
      </c>
      <c r="L10" t="s">
        <v>711</v>
      </c>
      <c r="M10" t="s">
        <v>1282</v>
      </c>
      <c r="N10" t="s">
        <v>34</v>
      </c>
      <c r="P10" s="1">
        <v>44963</v>
      </c>
      <c r="Q10" t="s">
        <v>254</v>
      </c>
      <c r="R10" t="s">
        <v>711</v>
      </c>
      <c r="S10">
        <v>100</v>
      </c>
      <c r="U10" t="s">
        <v>2484</v>
      </c>
      <c r="V10" t="s">
        <v>313</v>
      </c>
      <c r="W10" t="s">
        <v>2485</v>
      </c>
    </row>
    <row r="13" spans="1:23" x14ac:dyDescent="0.2">
      <c r="R13" s="7" t="s">
        <v>2693</v>
      </c>
      <c r="S13" s="9">
        <f>SUM(S2:S11)</f>
        <v>309729</v>
      </c>
    </row>
  </sheetData>
  <pageMargins left="0.75" right="0.75" top="1" bottom="1" header="0.5" footer="0.5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003A-218E-4DEC-9884-DB4A47F04F99}">
  <sheetPr codeName="Sheet25"/>
  <dimension ref="A1:W6"/>
  <sheetViews>
    <sheetView topLeftCell="J1" workbookViewId="0">
      <pane ySplit="1" topLeftCell="A2" activePane="bottomLeft" state="frozen"/>
      <selection pane="bottomLeft" activeCell="R3" sqref="R3"/>
    </sheetView>
  </sheetViews>
  <sheetFormatPr defaultRowHeight="12.75" x14ac:dyDescent="0.2"/>
  <cols>
    <col min="1" max="1" width="30.85546875" customWidth="1"/>
    <col min="2" max="2" width="7.85546875" customWidth="1"/>
    <col min="3" max="3" width="15.85546875" customWidth="1"/>
    <col min="4" max="4" width="8.28515625" customWidth="1"/>
    <col min="5" max="5" width="14.5703125" customWidth="1"/>
    <col min="6" max="6" width="12.140625" customWidth="1"/>
    <col min="7" max="7" width="12" customWidth="1"/>
    <col min="8" max="8" width="14.28515625" customWidth="1"/>
    <col min="9" max="9" width="31.85546875" customWidth="1"/>
    <col min="10" max="10" width="24.7109375" customWidth="1"/>
    <col min="11" max="11" width="27.7109375" customWidth="1"/>
    <col min="12" max="12" width="37" customWidth="1"/>
    <col min="13" max="13" width="22.140625" customWidth="1"/>
    <col min="14" max="14" width="11.5703125" customWidth="1"/>
    <col min="15" max="15" width="16.140625" customWidth="1"/>
    <col min="16" max="16" width="12.5703125" customWidth="1"/>
    <col min="17" max="17" width="9.28515625" customWidth="1"/>
    <col min="18" max="19" width="14.28515625" customWidth="1"/>
    <col min="20" max="20" width="18.85546875" customWidth="1"/>
    <col min="21" max="21" width="35.140625" customWidth="1"/>
    <col min="22" max="22" width="13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2192</v>
      </c>
      <c r="B2" t="s">
        <v>23</v>
      </c>
      <c r="C2" t="s">
        <v>24</v>
      </c>
      <c r="D2" t="s">
        <v>25</v>
      </c>
      <c r="E2" s="1">
        <v>45022</v>
      </c>
      <c r="F2" t="s">
        <v>593</v>
      </c>
      <c r="G2" t="s">
        <v>100</v>
      </c>
      <c r="H2" t="s">
        <v>28</v>
      </c>
      <c r="I2" t="s">
        <v>137</v>
      </c>
      <c r="K2" t="s">
        <v>2193</v>
      </c>
      <c r="L2" t="s">
        <v>2194</v>
      </c>
      <c r="M2" t="s">
        <v>224</v>
      </c>
      <c r="N2" t="s">
        <v>34</v>
      </c>
      <c r="P2" s="1">
        <v>45022</v>
      </c>
      <c r="Q2" t="s">
        <v>657</v>
      </c>
      <c r="R2" t="s">
        <v>740</v>
      </c>
      <c r="S2">
        <v>20</v>
      </c>
      <c r="U2" t="s">
        <v>2195</v>
      </c>
      <c r="V2" t="s">
        <v>2196</v>
      </c>
      <c r="W2" t="s">
        <v>2197</v>
      </c>
    </row>
    <row r="3" spans="1:23" x14ac:dyDescent="0.2">
      <c r="A3" t="s">
        <v>2192</v>
      </c>
      <c r="B3" t="s">
        <v>23</v>
      </c>
      <c r="C3" t="s">
        <v>24</v>
      </c>
      <c r="D3" t="s">
        <v>25</v>
      </c>
      <c r="E3" s="1">
        <v>45022</v>
      </c>
      <c r="F3" t="s">
        <v>593</v>
      </c>
      <c r="G3" t="s">
        <v>100</v>
      </c>
      <c r="H3" t="s">
        <v>28</v>
      </c>
      <c r="I3" t="s">
        <v>137</v>
      </c>
      <c r="K3" t="s">
        <v>2198</v>
      </c>
      <c r="L3" t="s">
        <v>2199</v>
      </c>
      <c r="M3" t="s">
        <v>224</v>
      </c>
      <c r="N3" t="s">
        <v>34</v>
      </c>
      <c r="P3" s="1">
        <v>45022</v>
      </c>
      <c r="Q3" t="s">
        <v>95</v>
      </c>
      <c r="R3" t="s">
        <v>2054</v>
      </c>
      <c r="S3">
        <v>20</v>
      </c>
      <c r="U3" t="s">
        <v>2200</v>
      </c>
      <c r="V3" t="s">
        <v>2196</v>
      </c>
      <c r="W3" t="s">
        <v>2201</v>
      </c>
    </row>
    <row r="6" spans="1:23" x14ac:dyDescent="0.2">
      <c r="R6" s="7" t="s">
        <v>2693</v>
      </c>
      <c r="S6" s="9">
        <f>SUM(S2:S4)</f>
        <v>40</v>
      </c>
    </row>
  </sheetData>
  <pageMargins left="0.75" right="0.75" top="1" bottom="1" header="0.5" footer="0.5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58BA1-6950-4A59-A6EF-C88252247AE7}">
  <sheetPr codeName="Sheet53"/>
  <dimension ref="A1:W11"/>
  <sheetViews>
    <sheetView topLeftCell="M1" workbookViewId="0">
      <pane ySplit="1" topLeftCell="A2" activePane="bottomLeft" state="frozen"/>
      <selection pane="bottomLeft" activeCell="R5" sqref="R5:S5"/>
    </sheetView>
  </sheetViews>
  <sheetFormatPr defaultRowHeight="12.75" x14ac:dyDescent="0.2"/>
  <cols>
    <col min="1" max="1" width="15.7109375" customWidth="1"/>
    <col min="2" max="2" width="11.28515625" customWidth="1"/>
    <col min="3" max="3" width="16" customWidth="1"/>
    <col min="4" max="4" width="18.42578125" customWidth="1"/>
    <col min="5" max="5" width="17" customWidth="1"/>
    <col min="6" max="6" width="11.42578125" customWidth="1"/>
    <col min="7" max="7" width="15.28515625" customWidth="1"/>
    <col min="8" max="8" width="36.85546875" customWidth="1"/>
    <col min="9" max="9" width="30.28515625" customWidth="1"/>
    <col min="10" max="10" width="60.5703125" customWidth="1"/>
    <col min="11" max="11" width="43.42578125" customWidth="1"/>
    <col min="12" max="12" width="44.42578125" customWidth="1"/>
    <col min="13" max="13" width="70.42578125" customWidth="1"/>
    <col min="14" max="14" width="13.140625" customWidth="1"/>
    <col min="15" max="15" width="22.5703125" customWidth="1"/>
    <col min="16" max="16" width="17.140625" customWidth="1"/>
    <col min="17" max="17" width="13.7109375" customWidth="1"/>
    <col min="18" max="19" width="14.7109375" customWidth="1"/>
    <col min="20" max="20" width="17.7109375" customWidth="1"/>
    <col min="21" max="21" width="77" customWidth="1"/>
    <col min="22" max="22" width="13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849</v>
      </c>
      <c r="B2" t="s">
        <v>23</v>
      </c>
      <c r="C2" t="s">
        <v>24</v>
      </c>
      <c r="D2" t="s">
        <v>79</v>
      </c>
      <c r="E2" s="1">
        <v>45123</v>
      </c>
      <c r="F2" t="s">
        <v>316</v>
      </c>
      <c r="G2" t="s">
        <v>55</v>
      </c>
      <c r="H2" t="s">
        <v>70</v>
      </c>
      <c r="I2" t="s">
        <v>57</v>
      </c>
      <c r="K2" t="s">
        <v>1641</v>
      </c>
      <c r="L2" t="s">
        <v>821</v>
      </c>
      <c r="M2" t="s">
        <v>1642</v>
      </c>
      <c r="N2" t="s">
        <v>49</v>
      </c>
      <c r="O2" t="s">
        <v>1643</v>
      </c>
      <c r="P2" s="1">
        <v>45123</v>
      </c>
      <c r="Q2" t="s">
        <v>893</v>
      </c>
      <c r="R2" t="s">
        <v>1644</v>
      </c>
      <c r="S2">
        <v>250000</v>
      </c>
      <c r="U2" t="s">
        <v>1645</v>
      </c>
      <c r="V2" t="s">
        <v>857</v>
      </c>
      <c r="W2" t="s">
        <v>1646</v>
      </c>
    </row>
    <row r="3" spans="1:23" x14ac:dyDescent="0.2">
      <c r="A3" t="s">
        <v>849</v>
      </c>
      <c r="B3" t="s">
        <v>23</v>
      </c>
      <c r="C3" t="s">
        <v>24</v>
      </c>
      <c r="D3" t="s">
        <v>118</v>
      </c>
      <c r="E3" s="1">
        <v>45111</v>
      </c>
      <c r="F3" t="s">
        <v>893</v>
      </c>
      <c r="G3" t="s">
        <v>55</v>
      </c>
      <c r="H3" t="s">
        <v>70</v>
      </c>
      <c r="I3" t="s">
        <v>57</v>
      </c>
      <c r="K3" t="s">
        <v>1695</v>
      </c>
      <c r="L3" t="s">
        <v>1696</v>
      </c>
      <c r="M3" t="s">
        <v>1697</v>
      </c>
      <c r="N3" t="s">
        <v>49</v>
      </c>
      <c r="O3" t="s">
        <v>1643</v>
      </c>
      <c r="P3" s="1">
        <v>45111</v>
      </c>
      <c r="Q3" t="s">
        <v>409</v>
      </c>
      <c r="R3" t="s">
        <v>1698</v>
      </c>
      <c r="S3">
        <v>182375</v>
      </c>
      <c r="U3" t="s">
        <v>1699</v>
      </c>
      <c r="V3" t="s">
        <v>857</v>
      </c>
      <c r="W3" t="s">
        <v>1646</v>
      </c>
    </row>
    <row r="4" spans="1:23" x14ac:dyDescent="0.2">
      <c r="E4" s="1"/>
      <c r="P4" s="1"/>
    </row>
    <row r="5" spans="1:23" x14ac:dyDescent="0.2">
      <c r="R5" s="7" t="s">
        <v>2693</v>
      </c>
      <c r="S5" s="9">
        <f>SUM(S2:S4)</f>
        <v>432375</v>
      </c>
    </row>
    <row r="10" spans="1:23" x14ac:dyDescent="0.2">
      <c r="A10" s="8" t="s">
        <v>2703</v>
      </c>
      <c r="B10" s="8"/>
      <c r="C10" s="8"/>
      <c r="D10" s="8"/>
      <c r="E10" s="8"/>
    </row>
    <row r="11" spans="1:23" x14ac:dyDescent="0.2">
      <c r="A11" t="s">
        <v>849</v>
      </c>
      <c r="B11" t="s">
        <v>23</v>
      </c>
      <c r="C11" t="s">
        <v>24</v>
      </c>
      <c r="D11" t="s">
        <v>25</v>
      </c>
      <c r="E11" s="1">
        <v>45218</v>
      </c>
      <c r="F11" t="s">
        <v>778</v>
      </c>
      <c r="G11" t="s">
        <v>161</v>
      </c>
      <c r="H11" t="s">
        <v>28</v>
      </c>
      <c r="I11" t="s">
        <v>137</v>
      </c>
      <c r="J11" t="s">
        <v>850</v>
      </c>
      <c r="K11" t="s">
        <v>851</v>
      </c>
      <c r="L11" t="s">
        <v>852</v>
      </c>
      <c r="M11" t="s">
        <v>853</v>
      </c>
      <c r="N11" t="s">
        <v>49</v>
      </c>
      <c r="O11" t="s">
        <v>854</v>
      </c>
      <c r="P11" s="1">
        <v>45218</v>
      </c>
      <c r="Q11" t="s">
        <v>662</v>
      </c>
      <c r="R11" t="s">
        <v>855</v>
      </c>
      <c r="S11">
        <v>0</v>
      </c>
      <c r="U11" t="s">
        <v>856</v>
      </c>
      <c r="V11" t="s">
        <v>857</v>
      </c>
      <c r="W11" t="s">
        <v>858</v>
      </c>
    </row>
  </sheetData>
  <pageMargins left="0.75" right="0.75" top="1" bottom="1" header="0.5" footer="0.5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86CF0-8842-4E1D-8A54-925A11A95A24}">
  <sheetPr codeName="Sheet54"/>
  <dimension ref="A1:W7"/>
  <sheetViews>
    <sheetView topLeftCell="M1" workbookViewId="0">
      <pane ySplit="1" topLeftCell="A2" activePane="bottomLeft" state="frozen"/>
      <selection pane="bottomLeft" activeCell="R7" sqref="R7:S7"/>
    </sheetView>
  </sheetViews>
  <sheetFormatPr defaultRowHeight="12.75" x14ac:dyDescent="0.2"/>
  <cols>
    <col min="1" max="1" width="17" customWidth="1"/>
    <col min="2" max="2" width="8.42578125" customWidth="1"/>
    <col min="3" max="3" width="16.42578125" customWidth="1"/>
    <col min="4" max="4" width="9.5703125" customWidth="1"/>
    <col min="5" max="5" width="16.28515625" customWidth="1"/>
    <col min="6" max="6" width="11" customWidth="1"/>
    <col min="7" max="7" width="17.7109375" customWidth="1"/>
    <col min="8" max="8" width="13.28515625" customWidth="1"/>
    <col min="9" max="9" width="44.5703125" customWidth="1"/>
    <col min="10" max="10" width="78.42578125" customWidth="1"/>
    <col min="11" max="11" width="46.85546875" customWidth="1"/>
    <col min="12" max="12" width="79.85546875" customWidth="1"/>
    <col min="13" max="13" width="45.140625" customWidth="1"/>
    <col min="14" max="14" width="11.85546875" customWidth="1"/>
    <col min="15" max="15" width="77.85546875" customWidth="1"/>
    <col min="16" max="16" width="17.140625" customWidth="1"/>
    <col min="17" max="17" width="10.28515625" customWidth="1"/>
    <col min="18" max="18" width="43.140625" customWidth="1"/>
    <col min="19" max="20" width="17.7109375" customWidth="1"/>
    <col min="21" max="21" width="82.42578125" customWidth="1"/>
    <col min="22" max="22" width="13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178</v>
      </c>
      <c r="B2" t="s">
        <v>23</v>
      </c>
      <c r="C2" t="s">
        <v>24</v>
      </c>
      <c r="D2" t="s">
        <v>25</v>
      </c>
      <c r="E2" s="1">
        <v>45281</v>
      </c>
      <c r="F2" t="s">
        <v>109</v>
      </c>
      <c r="G2" t="s">
        <v>100</v>
      </c>
      <c r="H2" t="s">
        <v>28</v>
      </c>
      <c r="I2" t="s">
        <v>179</v>
      </c>
      <c r="J2" t="s">
        <v>180</v>
      </c>
      <c r="K2" t="s">
        <v>181</v>
      </c>
      <c r="L2" t="s">
        <v>182</v>
      </c>
      <c r="M2" t="s">
        <v>183</v>
      </c>
      <c r="N2" t="s">
        <v>34</v>
      </c>
      <c r="P2" s="1">
        <v>45281</v>
      </c>
      <c r="Q2" t="s">
        <v>184</v>
      </c>
      <c r="R2" t="s">
        <v>185</v>
      </c>
      <c r="S2">
        <v>30</v>
      </c>
      <c r="U2" t="s">
        <v>186</v>
      </c>
      <c r="V2" t="s">
        <v>187</v>
      </c>
      <c r="W2" t="s">
        <v>188</v>
      </c>
    </row>
    <row r="3" spans="1:23" x14ac:dyDescent="0.2">
      <c r="A3" t="s">
        <v>178</v>
      </c>
      <c r="B3" t="s">
        <v>23</v>
      </c>
      <c r="C3" t="s">
        <v>24</v>
      </c>
      <c r="D3" t="s">
        <v>25</v>
      </c>
      <c r="E3" s="1">
        <v>45209</v>
      </c>
      <c r="F3" t="s">
        <v>893</v>
      </c>
      <c r="G3" t="s">
        <v>55</v>
      </c>
      <c r="H3" t="s">
        <v>28</v>
      </c>
      <c r="I3" t="s">
        <v>179</v>
      </c>
      <c r="J3" t="s">
        <v>894</v>
      </c>
      <c r="K3" t="s">
        <v>895</v>
      </c>
      <c r="L3" t="s">
        <v>896</v>
      </c>
      <c r="M3" t="s">
        <v>897</v>
      </c>
      <c r="N3" t="s">
        <v>49</v>
      </c>
      <c r="O3" t="s">
        <v>898</v>
      </c>
      <c r="P3" s="1">
        <v>45209</v>
      </c>
      <c r="Q3" t="s">
        <v>306</v>
      </c>
      <c r="R3" t="s">
        <v>899</v>
      </c>
      <c r="S3">
        <v>15000</v>
      </c>
      <c r="U3" t="s">
        <v>900</v>
      </c>
      <c r="V3" t="s">
        <v>187</v>
      </c>
      <c r="W3" t="s">
        <v>901</v>
      </c>
    </row>
    <row r="4" spans="1:23" x14ac:dyDescent="0.2">
      <c r="A4" t="s">
        <v>178</v>
      </c>
      <c r="B4" t="s">
        <v>23</v>
      </c>
      <c r="C4" t="s">
        <v>24</v>
      </c>
      <c r="D4" t="s">
        <v>25</v>
      </c>
      <c r="E4" s="1">
        <v>45161</v>
      </c>
      <c r="F4" t="s">
        <v>246</v>
      </c>
      <c r="G4" t="s">
        <v>100</v>
      </c>
      <c r="H4" t="s">
        <v>28</v>
      </c>
      <c r="I4" t="s">
        <v>137</v>
      </c>
      <c r="J4" t="s">
        <v>1417</v>
      </c>
      <c r="K4" t="s">
        <v>1418</v>
      </c>
      <c r="L4" t="s">
        <v>1419</v>
      </c>
      <c r="M4" t="s">
        <v>183</v>
      </c>
      <c r="N4" t="s">
        <v>34</v>
      </c>
      <c r="P4" s="1">
        <v>45162</v>
      </c>
      <c r="Q4" t="s">
        <v>462</v>
      </c>
      <c r="R4" t="s">
        <v>1420</v>
      </c>
      <c r="S4">
        <v>720</v>
      </c>
      <c r="U4" t="s">
        <v>1418</v>
      </c>
      <c r="V4" t="s">
        <v>187</v>
      </c>
      <c r="W4" t="s">
        <v>1421</v>
      </c>
    </row>
    <row r="5" spans="1:23" x14ac:dyDescent="0.2">
      <c r="A5" t="s">
        <v>178</v>
      </c>
      <c r="B5" t="s">
        <v>23</v>
      </c>
      <c r="C5" t="s">
        <v>24</v>
      </c>
      <c r="D5" t="s">
        <v>25</v>
      </c>
      <c r="E5" s="1">
        <v>45012</v>
      </c>
      <c r="F5" t="s">
        <v>306</v>
      </c>
      <c r="G5" t="s">
        <v>100</v>
      </c>
      <c r="H5" t="s">
        <v>28</v>
      </c>
      <c r="I5" t="s">
        <v>137</v>
      </c>
      <c r="J5" t="s">
        <v>112</v>
      </c>
      <c r="K5" t="s">
        <v>2238</v>
      </c>
      <c r="L5" t="s">
        <v>2239</v>
      </c>
      <c r="M5" t="s">
        <v>2240</v>
      </c>
      <c r="N5" t="s">
        <v>34</v>
      </c>
      <c r="P5" s="1">
        <v>45012</v>
      </c>
      <c r="Q5" t="s">
        <v>409</v>
      </c>
      <c r="R5" t="s">
        <v>2241</v>
      </c>
      <c r="S5">
        <v>48</v>
      </c>
      <c r="U5" t="s">
        <v>2242</v>
      </c>
      <c r="V5" t="s">
        <v>187</v>
      </c>
      <c r="W5" t="s">
        <v>2243</v>
      </c>
    </row>
    <row r="7" spans="1:23" x14ac:dyDescent="0.2">
      <c r="R7" s="7" t="s">
        <v>2693</v>
      </c>
      <c r="S7" s="9">
        <f>SUM(S2:S6)</f>
        <v>15798</v>
      </c>
    </row>
  </sheetData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3E30E-F1DB-45A2-8EED-F332AE5D2817}">
  <sheetPr codeName="Sheet7"/>
  <dimension ref="A1:W68"/>
  <sheetViews>
    <sheetView workbookViewId="0">
      <pane ySplit="1" topLeftCell="A38" activePane="bottomLeft" state="frozen"/>
      <selection pane="bottomLeft" activeCell="C57" sqref="C57"/>
    </sheetView>
  </sheetViews>
  <sheetFormatPr defaultRowHeight="12.75" x14ac:dyDescent="0.2"/>
  <cols>
    <col min="1" max="1" width="24.28515625" customWidth="1"/>
    <col min="2" max="2" width="8.28515625" customWidth="1"/>
    <col min="3" max="4" width="16.5703125" customWidth="1"/>
    <col min="5" max="5" width="13.140625" customWidth="1"/>
    <col min="6" max="6" width="10.7109375" customWidth="1"/>
    <col min="7" max="7" width="14" customWidth="1"/>
    <col min="8" max="8" width="36.28515625" customWidth="1"/>
    <col min="9" max="9" width="29" customWidth="1"/>
    <col min="10" max="10" width="23.28515625" customWidth="1"/>
    <col min="11" max="11" width="39" customWidth="1"/>
    <col min="12" max="12" width="15" customWidth="1"/>
    <col min="13" max="13" width="25.140625" customWidth="1"/>
    <col min="14" max="14" width="10.5703125" customWidth="1"/>
    <col min="15" max="15" width="26.85546875" customWidth="1"/>
    <col min="16" max="16" width="17.140625" customWidth="1"/>
    <col min="17" max="17" width="13.7109375" customWidth="1"/>
    <col min="18" max="18" width="17.85546875" customWidth="1"/>
    <col min="19" max="19" width="24" style="12" customWidth="1"/>
    <col min="20" max="20" width="18.5703125" customWidth="1"/>
    <col min="21" max="21" width="50" customWidth="1"/>
    <col min="22" max="22" width="13.7109375" customWidth="1"/>
    <col min="23" max="23" width="32.5703125" customWidth="1"/>
  </cols>
  <sheetData>
    <row r="1" spans="1:23" s="4" customFormat="1" ht="51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146</v>
      </c>
      <c r="B2" t="s">
        <v>23</v>
      </c>
      <c r="C2" t="s">
        <v>68</v>
      </c>
      <c r="D2" t="s">
        <v>79</v>
      </c>
      <c r="E2" s="1">
        <v>45288</v>
      </c>
      <c r="F2" t="s">
        <v>147</v>
      </c>
      <c r="G2" t="s">
        <v>55</v>
      </c>
      <c r="H2" t="s">
        <v>28</v>
      </c>
      <c r="I2" t="s">
        <v>57</v>
      </c>
      <c r="J2" t="s">
        <v>148</v>
      </c>
      <c r="K2" t="s">
        <v>149</v>
      </c>
      <c r="L2" t="s">
        <v>128</v>
      </c>
      <c r="M2" t="s">
        <v>150</v>
      </c>
      <c r="N2" t="s">
        <v>49</v>
      </c>
      <c r="O2" t="s">
        <v>151</v>
      </c>
      <c r="P2" s="1">
        <v>45288</v>
      </c>
      <c r="Q2" t="s">
        <v>36</v>
      </c>
      <c r="R2" t="s">
        <v>2697</v>
      </c>
      <c r="S2" s="12">
        <v>3490000</v>
      </c>
      <c r="U2" t="s">
        <v>152</v>
      </c>
      <c r="V2" t="s">
        <v>133</v>
      </c>
      <c r="W2" t="s">
        <v>153</v>
      </c>
    </row>
    <row r="3" spans="1:23" x14ac:dyDescent="0.2">
      <c r="A3" t="s">
        <v>146</v>
      </c>
      <c r="B3" t="s">
        <v>23</v>
      </c>
      <c r="C3" t="s">
        <v>68</v>
      </c>
      <c r="D3" t="s">
        <v>54</v>
      </c>
      <c r="E3" s="1">
        <v>45278</v>
      </c>
      <c r="F3" t="s">
        <v>125</v>
      </c>
      <c r="G3" t="s">
        <v>55</v>
      </c>
      <c r="H3" t="s">
        <v>70</v>
      </c>
      <c r="I3" t="s">
        <v>57</v>
      </c>
      <c r="K3" t="s">
        <v>368</v>
      </c>
      <c r="L3" t="s">
        <v>369</v>
      </c>
      <c r="M3" t="s">
        <v>370</v>
      </c>
      <c r="N3" t="s">
        <v>49</v>
      </c>
      <c r="O3" t="s">
        <v>151</v>
      </c>
      <c r="P3" s="1">
        <v>45278</v>
      </c>
      <c r="Q3" t="s">
        <v>95</v>
      </c>
      <c r="R3" t="s">
        <v>371</v>
      </c>
      <c r="S3" s="12">
        <v>6030000</v>
      </c>
      <c r="U3" t="s">
        <v>372</v>
      </c>
      <c r="V3" t="s">
        <v>133</v>
      </c>
      <c r="W3" t="s">
        <v>153</v>
      </c>
    </row>
    <row r="4" spans="1:23" x14ac:dyDescent="0.2">
      <c r="A4" t="s">
        <v>146</v>
      </c>
      <c r="B4" t="s">
        <v>23</v>
      </c>
      <c r="C4" t="s">
        <v>68</v>
      </c>
      <c r="D4" t="s">
        <v>54</v>
      </c>
      <c r="E4" s="1">
        <v>45270</v>
      </c>
      <c r="F4" t="s">
        <v>440</v>
      </c>
      <c r="G4" t="s">
        <v>55</v>
      </c>
      <c r="H4" t="s">
        <v>70</v>
      </c>
      <c r="I4" t="s">
        <v>57</v>
      </c>
      <c r="J4" t="s">
        <v>608</v>
      </c>
      <c r="K4" t="s">
        <v>368</v>
      </c>
      <c r="L4" t="s">
        <v>609</v>
      </c>
      <c r="M4" t="s">
        <v>370</v>
      </c>
      <c r="N4" t="s">
        <v>49</v>
      </c>
      <c r="O4" t="s">
        <v>151</v>
      </c>
      <c r="P4" s="1">
        <v>45271</v>
      </c>
      <c r="Q4" t="s">
        <v>216</v>
      </c>
      <c r="R4" t="s">
        <v>610</v>
      </c>
      <c r="S4" s="12">
        <v>8300000</v>
      </c>
      <c r="U4" t="s">
        <v>611</v>
      </c>
      <c r="V4" t="s">
        <v>133</v>
      </c>
      <c r="W4" t="s">
        <v>153</v>
      </c>
    </row>
    <row r="5" spans="1:23" x14ac:dyDescent="0.2">
      <c r="A5" t="s">
        <v>146</v>
      </c>
      <c r="B5" t="s">
        <v>23</v>
      </c>
      <c r="C5" t="s">
        <v>68</v>
      </c>
      <c r="D5" t="s">
        <v>79</v>
      </c>
      <c r="E5" s="1">
        <v>45252</v>
      </c>
      <c r="F5" t="s">
        <v>147</v>
      </c>
      <c r="G5" t="s">
        <v>55</v>
      </c>
      <c r="H5" t="s">
        <v>70</v>
      </c>
      <c r="I5" t="s">
        <v>57</v>
      </c>
      <c r="J5" t="s">
        <v>731</v>
      </c>
      <c r="K5" t="s">
        <v>732</v>
      </c>
      <c r="L5" t="s">
        <v>128</v>
      </c>
      <c r="M5" t="s">
        <v>128</v>
      </c>
      <c r="N5" t="s">
        <v>49</v>
      </c>
      <c r="O5" t="s">
        <v>151</v>
      </c>
      <c r="P5" s="1">
        <v>45252</v>
      </c>
      <c r="Q5" t="s">
        <v>42</v>
      </c>
      <c r="R5" t="s">
        <v>733</v>
      </c>
      <c r="S5" s="12">
        <v>3330000</v>
      </c>
      <c r="U5" t="s">
        <v>132</v>
      </c>
      <c r="V5" t="s">
        <v>133</v>
      </c>
      <c r="W5" t="s">
        <v>153</v>
      </c>
    </row>
    <row r="6" spans="1:23" x14ac:dyDescent="0.2">
      <c r="A6" t="s">
        <v>146</v>
      </c>
      <c r="B6" t="s">
        <v>23</v>
      </c>
      <c r="C6" t="s">
        <v>68</v>
      </c>
      <c r="D6" t="s">
        <v>54</v>
      </c>
      <c r="E6" s="1">
        <v>45198</v>
      </c>
      <c r="F6" t="s">
        <v>363</v>
      </c>
      <c r="G6" t="s">
        <v>55</v>
      </c>
      <c r="H6" t="s">
        <v>70</v>
      </c>
      <c r="I6" t="s">
        <v>57</v>
      </c>
      <c r="J6" t="s">
        <v>608</v>
      </c>
      <c r="K6" t="s">
        <v>1036</v>
      </c>
      <c r="L6" t="s">
        <v>1037</v>
      </c>
      <c r="M6" t="s">
        <v>370</v>
      </c>
      <c r="N6" t="s">
        <v>49</v>
      </c>
      <c r="O6" t="s">
        <v>1038</v>
      </c>
      <c r="P6" s="1">
        <v>45199</v>
      </c>
      <c r="Q6" t="s">
        <v>394</v>
      </c>
      <c r="R6" t="s">
        <v>1039</v>
      </c>
      <c r="S6" s="12">
        <v>10130000</v>
      </c>
      <c r="U6" t="s">
        <v>1040</v>
      </c>
      <c r="V6" t="s">
        <v>133</v>
      </c>
      <c r="W6" t="s">
        <v>153</v>
      </c>
    </row>
    <row r="7" spans="1:23" x14ac:dyDescent="0.2">
      <c r="A7" t="s">
        <v>146</v>
      </c>
      <c r="B7" t="s">
        <v>23</v>
      </c>
      <c r="C7" t="s">
        <v>68</v>
      </c>
      <c r="D7" t="s">
        <v>54</v>
      </c>
      <c r="E7" s="1">
        <v>45187</v>
      </c>
      <c r="F7" t="s">
        <v>672</v>
      </c>
      <c r="G7" t="s">
        <v>55</v>
      </c>
      <c r="H7" t="s">
        <v>70</v>
      </c>
      <c r="I7" t="s">
        <v>57</v>
      </c>
      <c r="J7" t="s">
        <v>1254</v>
      </c>
      <c r="K7" t="s">
        <v>368</v>
      </c>
      <c r="L7" t="s">
        <v>1255</v>
      </c>
      <c r="M7" t="s">
        <v>1256</v>
      </c>
      <c r="N7" t="s">
        <v>49</v>
      </c>
      <c r="O7" t="s">
        <v>1257</v>
      </c>
      <c r="P7" s="1">
        <v>45187</v>
      </c>
      <c r="Q7" t="s">
        <v>1258</v>
      </c>
      <c r="R7" t="s">
        <v>1255</v>
      </c>
      <c r="S7" s="12">
        <v>940000</v>
      </c>
      <c r="U7" t="s">
        <v>1259</v>
      </c>
      <c r="V7" t="s">
        <v>133</v>
      </c>
      <c r="W7" t="s">
        <v>153</v>
      </c>
    </row>
    <row r="8" spans="1:23" x14ac:dyDescent="0.2">
      <c r="A8" t="s">
        <v>146</v>
      </c>
      <c r="B8" t="s">
        <v>23</v>
      </c>
      <c r="C8" t="s">
        <v>68</v>
      </c>
      <c r="D8" t="s">
        <v>54</v>
      </c>
      <c r="E8" s="1">
        <v>45182</v>
      </c>
      <c r="F8" t="s">
        <v>1003</v>
      </c>
      <c r="G8" t="s">
        <v>55</v>
      </c>
      <c r="H8" t="s">
        <v>56</v>
      </c>
      <c r="I8" t="s">
        <v>57</v>
      </c>
      <c r="J8" t="s">
        <v>1303</v>
      </c>
      <c r="K8" t="s">
        <v>1304</v>
      </c>
      <c r="L8" t="s">
        <v>1305</v>
      </c>
      <c r="M8" t="s">
        <v>370</v>
      </c>
      <c r="N8" t="s">
        <v>49</v>
      </c>
      <c r="O8" t="s">
        <v>151</v>
      </c>
      <c r="P8" s="1">
        <v>45182</v>
      </c>
      <c r="Q8" t="s">
        <v>1306</v>
      </c>
      <c r="R8" t="s">
        <v>1305</v>
      </c>
      <c r="S8" s="12">
        <v>620000</v>
      </c>
      <c r="U8" t="s">
        <v>132</v>
      </c>
      <c r="V8" t="s">
        <v>133</v>
      </c>
      <c r="W8" t="s">
        <v>153</v>
      </c>
    </row>
    <row r="9" spans="1:23" x14ac:dyDescent="0.2">
      <c r="A9" t="s">
        <v>146</v>
      </c>
      <c r="B9" t="s">
        <v>23</v>
      </c>
      <c r="C9" t="s">
        <v>68</v>
      </c>
      <c r="D9" t="s">
        <v>79</v>
      </c>
      <c r="E9" s="1">
        <v>45179</v>
      </c>
      <c r="F9" t="s">
        <v>306</v>
      </c>
      <c r="G9" t="s">
        <v>55</v>
      </c>
      <c r="H9" t="s">
        <v>70</v>
      </c>
      <c r="I9" t="s">
        <v>57</v>
      </c>
      <c r="J9" t="s">
        <v>1336</v>
      </c>
      <c r="K9" t="s">
        <v>732</v>
      </c>
      <c r="L9" t="s">
        <v>1337</v>
      </c>
      <c r="M9" t="s">
        <v>370</v>
      </c>
      <c r="N9" t="s">
        <v>49</v>
      </c>
      <c r="O9" t="s">
        <v>151</v>
      </c>
      <c r="P9" s="1">
        <v>45179</v>
      </c>
      <c r="Q9" t="s">
        <v>1003</v>
      </c>
      <c r="R9" t="s">
        <v>1337</v>
      </c>
      <c r="S9" s="12">
        <v>1370000</v>
      </c>
      <c r="U9" t="s">
        <v>152</v>
      </c>
      <c r="V9" t="s">
        <v>133</v>
      </c>
      <c r="W9" t="s">
        <v>153</v>
      </c>
    </row>
    <row r="10" spans="1:23" x14ac:dyDescent="0.2">
      <c r="A10" t="s">
        <v>146</v>
      </c>
      <c r="B10" t="s">
        <v>23</v>
      </c>
      <c r="C10" t="s">
        <v>68</v>
      </c>
      <c r="D10" t="s">
        <v>79</v>
      </c>
      <c r="E10" s="1">
        <v>45156</v>
      </c>
      <c r="F10" t="s">
        <v>363</v>
      </c>
      <c r="G10" t="s">
        <v>55</v>
      </c>
      <c r="H10" t="s">
        <v>70</v>
      </c>
      <c r="I10" t="s">
        <v>57</v>
      </c>
      <c r="K10" t="s">
        <v>1460</v>
      </c>
      <c r="L10" t="s">
        <v>1464</v>
      </c>
      <c r="M10" t="s">
        <v>370</v>
      </c>
      <c r="N10" t="s">
        <v>49</v>
      </c>
      <c r="O10" t="s">
        <v>151</v>
      </c>
      <c r="P10" s="1">
        <v>45156</v>
      </c>
      <c r="Q10" t="s">
        <v>168</v>
      </c>
      <c r="R10" t="s">
        <v>1464</v>
      </c>
      <c r="S10" s="12">
        <v>1850000</v>
      </c>
      <c r="U10" t="s">
        <v>132</v>
      </c>
      <c r="V10" t="s">
        <v>133</v>
      </c>
      <c r="W10" t="s">
        <v>153</v>
      </c>
    </row>
    <row r="11" spans="1:23" x14ac:dyDescent="0.2">
      <c r="A11" t="s">
        <v>146</v>
      </c>
      <c r="B11" t="s">
        <v>23</v>
      </c>
      <c r="C11" t="s">
        <v>68</v>
      </c>
      <c r="D11" t="s">
        <v>54</v>
      </c>
      <c r="E11" s="1">
        <v>45066</v>
      </c>
      <c r="F11" t="s">
        <v>306</v>
      </c>
      <c r="G11" t="s">
        <v>55</v>
      </c>
      <c r="H11" t="s">
        <v>70</v>
      </c>
      <c r="I11" t="s">
        <v>57</v>
      </c>
      <c r="J11" t="s">
        <v>1915</v>
      </c>
      <c r="K11" t="s">
        <v>1916</v>
      </c>
      <c r="L11" t="s">
        <v>1917</v>
      </c>
      <c r="M11" t="s">
        <v>370</v>
      </c>
      <c r="N11" t="s">
        <v>49</v>
      </c>
      <c r="O11" t="s">
        <v>151</v>
      </c>
      <c r="P11" s="1">
        <v>45067</v>
      </c>
      <c r="Q11" t="s">
        <v>229</v>
      </c>
      <c r="R11" t="s">
        <v>1917</v>
      </c>
      <c r="S11" s="12">
        <v>5320000</v>
      </c>
      <c r="U11" t="s">
        <v>132</v>
      </c>
      <c r="V11" t="s">
        <v>133</v>
      </c>
      <c r="W11" t="s">
        <v>153</v>
      </c>
    </row>
    <row r="12" spans="1:23" x14ac:dyDescent="0.2">
      <c r="A12" t="s">
        <v>124</v>
      </c>
      <c r="B12" t="s">
        <v>23</v>
      </c>
      <c r="C12" t="s">
        <v>68</v>
      </c>
      <c r="D12" t="s">
        <v>79</v>
      </c>
      <c r="E12" s="1">
        <v>45288</v>
      </c>
      <c r="F12" t="s">
        <v>125</v>
      </c>
      <c r="G12" t="s">
        <v>55</v>
      </c>
      <c r="H12" t="s">
        <v>28</v>
      </c>
      <c r="I12" t="s">
        <v>57</v>
      </c>
      <c r="J12" t="s">
        <v>126</v>
      </c>
      <c r="K12" t="s">
        <v>127</v>
      </c>
      <c r="L12" t="s">
        <v>128</v>
      </c>
      <c r="M12" t="s">
        <v>128</v>
      </c>
      <c r="N12" t="s">
        <v>49</v>
      </c>
      <c r="O12" t="s">
        <v>129</v>
      </c>
      <c r="P12" s="1">
        <v>45288</v>
      </c>
      <c r="Q12" t="s">
        <v>130</v>
      </c>
      <c r="R12" t="s">
        <v>131</v>
      </c>
      <c r="S12" s="12">
        <v>5510000</v>
      </c>
      <c r="U12" t="s">
        <v>132</v>
      </c>
      <c r="V12" t="s">
        <v>133</v>
      </c>
      <c r="W12" t="s">
        <v>134</v>
      </c>
    </row>
    <row r="13" spans="1:23" x14ac:dyDescent="0.2">
      <c r="A13" t="s">
        <v>124</v>
      </c>
      <c r="B13" t="s">
        <v>23</v>
      </c>
      <c r="C13" t="s">
        <v>68</v>
      </c>
      <c r="D13" t="s">
        <v>79</v>
      </c>
      <c r="E13" s="1">
        <v>45278</v>
      </c>
      <c r="F13" t="s">
        <v>394</v>
      </c>
      <c r="G13" t="s">
        <v>55</v>
      </c>
      <c r="H13" t="s">
        <v>70</v>
      </c>
      <c r="I13" t="s">
        <v>57</v>
      </c>
      <c r="K13" t="s">
        <v>395</v>
      </c>
      <c r="L13" t="s">
        <v>396</v>
      </c>
      <c r="M13" t="s">
        <v>397</v>
      </c>
      <c r="N13" t="s">
        <v>49</v>
      </c>
      <c r="O13" t="s">
        <v>398</v>
      </c>
      <c r="P13" s="1">
        <v>45278</v>
      </c>
      <c r="Q13" t="s">
        <v>399</v>
      </c>
      <c r="R13" t="s">
        <v>396</v>
      </c>
      <c r="S13" s="12">
        <v>11100000</v>
      </c>
      <c r="U13" t="s">
        <v>400</v>
      </c>
      <c r="V13" t="s">
        <v>133</v>
      </c>
      <c r="W13" t="s">
        <v>134</v>
      </c>
    </row>
    <row r="14" spans="1:23" x14ac:dyDescent="0.2">
      <c r="A14" t="s">
        <v>124</v>
      </c>
      <c r="B14" t="s">
        <v>23</v>
      </c>
      <c r="C14" t="s">
        <v>68</v>
      </c>
      <c r="D14" t="s">
        <v>79</v>
      </c>
      <c r="E14" s="1">
        <v>45270</v>
      </c>
      <c r="F14" t="s">
        <v>409</v>
      </c>
      <c r="G14" t="s">
        <v>55</v>
      </c>
      <c r="H14" t="s">
        <v>28</v>
      </c>
      <c r="I14" t="s">
        <v>57</v>
      </c>
      <c r="K14" t="s">
        <v>596</v>
      </c>
      <c r="L14" t="s">
        <v>128</v>
      </c>
      <c r="N14" t="s">
        <v>49</v>
      </c>
      <c r="O14" t="s">
        <v>597</v>
      </c>
      <c r="P14" s="1">
        <v>45271</v>
      </c>
      <c r="Q14" t="s">
        <v>104</v>
      </c>
      <c r="R14" t="s">
        <v>598</v>
      </c>
      <c r="S14" s="12">
        <v>13300000</v>
      </c>
      <c r="U14" t="s">
        <v>599</v>
      </c>
      <c r="V14" t="s">
        <v>133</v>
      </c>
      <c r="W14" t="s">
        <v>134</v>
      </c>
    </row>
    <row r="15" spans="1:23" x14ac:dyDescent="0.2">
      <c r="A15" t="s">
        <v>124</v>
      </c>
      <c r="B15" t="s">
        <v>23</v>
      </c>
      <c r="C15" t="s">
        <v>68</v>
      </c>
      <c r="D15" t="s">
        <v>79</v>
      </c>
      <c r="E15" s="1">
        <v>45252</v>
      </c>
      <c r="F15" t="s">
        <v>160</v>
      </c>
      <c r="G15" t="s">
        <v>55</v>
      </c>
      <c r="H15" t="s">
        <v>70</v>
      </c>
      <c r="I15" t="s">
        <v>57</v>
      </c>
      <c r="K15" t="s">
        <v>565</v>
      </c>
      <c r="L15" t="s">
        <v>128</v>
      </c>
      <c r="M15" t="s">
        <v>128</v>
      </c>
      <c r="N15" t="s">
        <v>49</v>
      </c>
      <c r="O15" t="s">
        <v>398</v>
      </c>
      <c r="P15" s="1">
        <v>45252</v>
      </c>
      <c r="Q15" t="s">
        <v>337</v>
      </c>
      <c r="R15" t="s">
        <v>734</v>
      </c>
      <c r="S15" s="12">
        <v>7290000</v>
      </c>
      <c r="U15" t="s">
        <v>599</v>
      </c>
      <c r="V15" t="s">
        <v>133</v>
      </c>
      <c r="W15" t="s">
        <v>134</v>
      </c>
    </row>
    <row r="16" spans="1:23" x14ac:dyDescent="0.2">
      <c r="A16" t="s">
        <v>124</v>
      </c>
      <c r="B16" t="s">
        <v>23</v>
      </c>
      <c r="C16" t="s">
        <v>68</v>
      </c>
      <c r="D16" t="s">
        <v>25</v>
      </c>
      <c r="E16" s="1">
        <v>45228</v>
      </c>
      <c r="F16" t="s">
        <v>409</v>
      </c>
      <c r="G16" t="s">
        <v>55</v>
      </c>
      <c r="H16" t="s">
        <v>70</v>
      </c>
      <c r="I16" t="s">
        <v>57</v>
      </c>
      <c r="K16" t="s">
        <v>565</v>
      </c>
      <c r="L16" t="s">
        <v>128</v>
      </c>
      <c r="M16" t="s">
        <v>128</v>
      </c>
      <c r="N16" t="s">
        <v>49</v>
      </c>
      <c r="O16" t="s">
        <v>398</v>
      </c>
      <c r="P16" s="1">
        <v>45228</v>
      </c>
      <c r="Q16" t="s">
        <v>391</v>
      </c>
      <c r="R16" t="s">
        <v>820</v>
      </c>
      <c r="S16" s="12">
        <v>1620000</v>
      </c>
      <c r="U16" t="s">
        <v>599</v>
      </c>
      <c r="V16" t="s">
        <v>133</v>
      </c>
      <c r="W16" t="s">
        <v>134</v>
      </c>
    </row>
    <row r="17" spans="1:23" x14ac:dyDescent="0.2">
      <c r="A17" t="s">
        <v>124</v>
      </c>
      <c r="B17" t="s">
        <v>23</v>
      </c>
      <c r="C17" t="s">
        <v>68</v>
      </c>
      <c r="D17" t="s">
        <v>79</v>
      </c>
      <c r="E17" s="1">
        <v>45199</v>
      </c>
      <c r="F17" t="s">
        <v>216</v>
      </c>
      <c r="G17" t="s">
        <v>55</v>
      </c>
      <c r="H17" t="s">
        <v>70</v>
      </c>
      <c r="I17" t="s">
        <v>57</v>
      </c>
      <c r="J17" t="s">
        <v>956</v>
      </c>
      <c r="K17" t="s">
        <v>957</v>
      </c>
      <c r="L17" t="s">
        <v>128</v>
      </c>
      <c r="M17" t="s">
        <v>128</v>
      </c>
      <c r="N17" t="s">
        <v>49</v>
      </c>
      <c r="O17" t="s">
        <v>958</v>
      </c>
      <c r="P17" s="1">
        <v>45199</v>
      </c>
      <c r="Q17" t="s">
        <v>337</v>
      </c>
      <c r="R17" t="s">
        <v>959</v>
      </c>
      <c r="S17" s="12">
        <v>3160000</v>
      </c>
      <c r="U17" t="s">
        <v>132</v>
      </c>
      <c r="V17" t="s">
        <v>133</v>
      </c>
      <c r="W17" t="s">
        <v>134</v>
      </c>
    </row>
    <row r="18" spans="1:23" x14ac:dyDescent="0.2">
      <c r="A18" t="s">
        <v>124</v>
      </c>
      <c r="B18" t="s">
        <v>23</v>
      </c>
      <c r="C18" t="s">
        <v>68</v>
      </c>
      <c r="D18" t="s">
        <v>79</v>
      </c>
      <c r="E18" s="1">
        <v>45198</v>
      </c>
      <c r="F18" t="s">
        <v>1099</v>
      </c>
      <c r="G18" t="s">
        <v>55</v>
      </c>
      <c r="H18" t="s">
        <v>70</v>
      </c>
      <c r="I18" t="s">
        <v>57</v>
      </c>
      <c r="K18" t="s">
        <v>638</v>
      </c>
      <c r="L18" t="s">
        <v>128</v>
      </c>
      <c r="M18" t="s">
        <v>128</v>
      </c>
      <c r="N18" t="s">
        <v>49</v>
      </c>
      <c r="O18" t="s">
        <v>1100</v>
      </c>
      <c r="P18" s="1">
        <v>45199</v>
      </c>
      <c r="Q18" t="s">
        <v>1099</v>
      </c>
      <c r="R18" t="s">
        <v>1101</v>
      </c>
      <c r="S18" s="12">
        <v>18400000</v>
      </c>
      <c r="U18" t="s">
        <v>599</v>
      </c>
      <c r="V18" t="s">
        <v>133</v>
      </c>
      <c r="W18" t="s">
        <v>134</v>
      </c>
    </row>
    <row r="19" spans="1:23" x14ac:dyDescent="0.2">
      <c r="A19" t="s">
        <v>124</v>
      </c>
      <c r="B19" t="s">
        <v>23</v>
      </c>
      <c r="C19" t="s">
        <v>68</v>
      </c>
      <c r="D19" t="s">
        <v>79</v>
      </c>
      <c r="E19" s="1">
        <v>45187</v>
      </c>
      <c r="F19" t="s">
        <v>311</v>
      </c>
      <c r="G19" t="s">
        <v>55</v>
      </c>
      <c r="H19" t="s">
        <v>70</v>
      </c>
      <c r="I19" t="s">
        <v>57</v>
      </c>
      <c r="K19" t="s">
        <v>565</v>
      </c>
      <c r="L19" t="s">
        <v>128</v>
      </c>
      <c r="M19" t="s">
        <v>128</v>
      </c>
      <c r="N19" t="s">
        <v>49</v>
      </c>
      <c r="O19" t="s">
        <v>1100</v>
      </c>
      <c r="P19" s="1">
        <v>45187</v>
      </c>
      <c r="Q19" t="s">
        <v>385</v>
      </c>
      <c r="R19" t="s">
        <v>1252</v>
      </c>
      <c r="S19" s="12">
        <v>5200000</v>
      </c>
      <c r="U19" t="s">
        <v>1253</v>
      </c>
      <c r="V19" t="s">
        <v>133</v>
      </c>
      <c r="W19" t="s">
        <v>134</v>
      </c>
    </row>
    <row r="20" spans="1:23" x14ac:dyDescent="0.2">
      <c r="A20" t="s">
        <v>124</v>
      </c>
      <c r="B20" t="s">
        <v>23</v>
      </c>
      <c r="C20" t="s">
        <v>68</v>
      </c>
      <c r="D20" t="s">
        <v>79</v>
      </c>
      <c r="E20" s="1">
        <v>45156</v>
      </c>
      <c r="F20" t="s">
        <v>1154</v>
      </c>
      <c r="G20" t="s">
        <v>55</v>
      </c>
      <c r="H20" t="s">
        <v>56</v>
      </c>
      <c r="I20" t="s">
        <v>57</v>
      </c>
      <c r="K20" t="s">
        <v>1460</v>
      </c>
      <c r="L20" t="s">
        <v>128</v>
      </c>
      <c r="M20" t="s">
        <v>128</v>
      </c>
      <c r="N20" t="s">
        <v>49</v>
      </c>
      <c r="O20" t="s">
        <v>1461</v>
      </c>
      <c r="P20" s="1">
        <v>45156</v>
      </c>
      <c r="Q20" t="s">
        <v>109</v>
      </c>
      <c r="R20" t="s">
        <v>1462</v>
      </c>
      <c r="S20" s="12">
        <v>6490000</v>
      </c>
      <c r="U20" t="s">
        <v>132</v>
      </c>
      <c r="V20" t="s">
        <v>133</v>
      </c>
      <c r="W20" t="s">
        <v>134</v>
      </c>
    </row>
    <row r="21" spans="1:23" x14ac:dyDescent="0.2">
      <c r="A21" t="s">
        <v>124</v>
      </c>
      <c r="B21" t="s">
        <v>23</v>
      </c>
      <c r="C21" t="s">
        <v>68</v>
      </c>
      <c r="D21" t="s">
        <v>79</v>
      </c>
      <c r="E21" s="1">
        <v>44951</v>
      </c>
      <c r="F21" t="s">
        <v>789</v>
      </c>
      <c r="G21" t="s">
        <v>55</v>
      </c>
      <c r="H21" t="s">
        <v>70</v>
      </c>
      <c r="I21" t="s">
        <v>57</v>
      </c>
      <c r="K21" t="s">
        <v>2576</v>
      </c>
      <c r="L21" t="s">
        <v>2577</v>
      </c>
      <c r="M21" t="s">
        <v>370</v>
      </c>
      <c r="N21" t="s">
        <v>49</v>
      </c>
      <c r="O21" t="s">
        <v>1461</v>
      </c>
      <c r="P21" s="1">
        <v>44952</v>
      </c>
      <c r="Q21" t="s">
        <v>184</v>
      </c>
      <c r="R21" t="s">
        <v>2578</v>
      </c>
      <c r="S21" s="12">
        <v>5400000</v>
      </c>
      <c r="U21" t="s">
        <v>2579</v>
      </c>
      <c r="V21" t="s">
        <v>133</v>
      </c>
      <c r="W21" t="s">
        <v>134</v>
      </c>
    </row>
    <row r="22" spans="1:23" x14ac:dyDescent="0.2">
      <c r="E22" s="1"/>
      <c r="P22" s="1"/>
    </row>
    <row r="23" spans="1:23" x14ac:dyDescent="0.2">
      <c r="E23" s="1"/>
      <c r="P23" s="1"/>
    </row>
    <row r="24" spans="1:23" x14ac:dyDescent="0.2">
      <c r="A24" t="s">
        <v>146</v>
      </c>
      <c r="B24" t="s">
        <v>23</v>
      </c>
      <c r="C24" t="s">
        <v>24</v>
      </c>
      <c r="D24" t="s">
        <v>25</v>
      </c>
      <c r="E24" s="1">
        <v>45280</v>
      </c>
      <c r="F24" t="s">
        <v>195</v>
      </c>
      <c r="G24" t="s">
        <v>91</v>
      </c>
      <c r="H24" t="s">
        <v>28</v>
      </c>
      <c r="I24" t="s">
        <v>200</v>
      </c>
      <c r="J24" t="s">
        <v>128</v>
      </c>
      <c r="K24" t="s">
        <v>201</v>
      </c>
      <c r="L24" t="s">
        <v>128</v>
      </c>
      <c r="M24" t="s">
        <v>128</v>
      </c>
      <c r="N24" t="s">
        <v>34</v>
      </c>
      <c r="O24" t="s">
        <v>128</v>
      </c>
      <c r="P24" s="1">
        <v>45280</v>
      </c>
      <c r="Q24" t="s">
        <v>119</v>
      </c>
      <c r="R24" t="s">
        <v>128</v>
      </c>
      <c r="S24" s="12">
        <v>20</v>
      </c>
      <c r="U24" t="s">
        <v>202</v>
      </c>
      <c r="V24" t="s">
        <v>133</v>
      </c>
      <c r="W24" t="s">
        <v>203</v>
      </c>
    </row>
    <row r="25" spans="1:23" x14ac:dyDescent="0.2">
      <c r="A25" t="s">
        <v>146</v>
      </c>
      <c r="B25" t="s">
        <v>23</v>
      </c>
      <c r="C25" t="s">
        <v>24</v>
      </c>
      <c r="D25" t="s">
        <v>25</v>
      </c>
      <c r="E25" s="1">
        <v>45191</v>
      </c>
      <c r="F25" t="s">
        <v>624</v>
      </c>
      <c r="G25" t="s">
        <v>100</v>
      </c>
      <c r="H25" t="s">
        <v>28</v>
      </c>
      <c r="I25" t="s">
        <v>179</v>
      </c>
      <c r="J25" t="s">
        <v>1209</v>
      </c>
      <c r="K25" t="s">
        <v>1210</v>
      </c>
      <c r="L25" t="s">
        <v>1211</v>
      </c>
      <c r="M25" t="s">
        <v>1212</v>
      </c>
      <c r="N25" t="s">
        <v>49</v>
      </c>
      <c r="O25" t="s">
        <v>1213</v>
      </c>
      <c r="P25" s="1">
        <v>45191</v>
      </c>
      <c r="Q25" t="s">
        <v>249</v>
      </c>
      <c r="R25" t="s">
        <v>1211</v>
      </c>
      <c r="S25" s="12">
        <v>78000</v>
      </c>
      <c r="U25" t="s">
        <v>1214</v>
      </c>
      <c r="V25" t="s">
        <v>133</v>
      </c>
      <c r="W25" t="s">
        <v>1215</v>
      </c>
    </row>
    <row r="26" spans="1:23" x14ac:dyDescent="0.2">
      <c r="A26" t="s">
        <v>146</v>
      </c>
      <c r="B26" t="s">
        <v>23</v>
      </c>
      <c r="C26" t="s">
        <v>68</v>
      </c>
      <c r="D26" t="s">
        <v>54</v>
      </c>
      <c r="E26" s="1">
        <v>45153</v>
      </c>
      <c r="F26" t="s">
        <v>1099</v>
      </c>
      <c r="G26" t="s">
        <v>55</v>
      </c>
      <c r="H26" t="s">
        <v>70</v>
      </c>
      <c r="I26" t="s">
        <v>57</v>
      </c>
      <c r="J26" t="s">
        <v>1470</v>
      </c>
      <c r="K26" t="s">
        <v>1460</v>
      </c>
      <c r="L26" t="s">
        <v>128</v>
      </c>
      <c r="M26" t="s">
        <v>1256</v>
      </c>
      <c r="N26" t="s">
        <v>49</v>
      </c>
      <c r="O26" t="s">
        <v>151</v>
      </c>
      <c r="P26" s="1">
        <v>45153</v>
      </c>
      <c r="Q26" t="s">
        <v>143</v>
      </c>
      <c r="R26" t="s">
        <v>1471</v>
      </c>
      <c r="S26" s="12">
        <v>1600000</v>
      </c>
      <c r="U26" t="s">
        <v>1472</v>
      </c>
      <c r="V26" t="s">
        <v>133</v>
      </c>
      <c r="W26" t="s">
        <v>153</v>
      </c>
    </row>
    <row r="27" spans="1:23" x14ac:dyDescent="0.2">
      <c r="A27" t="s">
        <v>146</v>
      </c>
      <c r="B27" t="s">
        <v>23</v>
      </c>
      <c r="C27" t="s">
        <v>68</v>
      </c>
      <c r="D27" t="s">
        <v>54</v>
      </c>
      <c r="E27" s="1">
        <v>45134</v>
      </c>
      <c r="F27" t="s">
        <v>1543</v>
      </c>
      <c r="G27" t="s">
        <v>55</v>
      </c>
      <c r="H27" t="s">
        <v>70</v>
      </c>
      <c r="I27" t="s">
        <v>57</v>
      </c>
      <c r="J27" t="s">
        <v>608</v>
      </c>
      <c r="K27" t="s">
        <v>1544</v>
      </c>
      <c r="L27" t="s">
        <v>1545</v>
      </c>
      <c r="M27" t="s">
        <v>370</v>
      </c>
      <c r="N27" t="s">
        <v>49</v>
      </c>
      <c r="O27" t="s">
        <v>1546</v>
      </c>
      <c r="P27" s="1">
        <v>45134</v>
      </c>
      <c r="Q27" t="s">
        <v>916</v>
      </c>
      <c r="R27" t="s">
        <v>1547</v>
      </c>
      <c r="S27" s="12">
        <v>510000</v>
      </c>
      <c r="U27" t="s">
        <v>1548</v>
      </c>
      <c r="V27" t="s">
        <v>133</v>
      </c>
      <c r="W27" t="s">
        <v>153</v>
      </c>
    </row>
    <row r="28" spans="1:23" x14ac:dyDescent="0.2">
      <c r="A28" t="s">
        <v>146</v>
      </c>
      <c r="B28" t="s">
        <v>23</v>
      </c>
      <c r="C28" t="s">
        <v>68</v>
      </c>
      <c r="D28" t="s">
        <v>54</v>
      </c>
      <c r="E28" s="1">
        <v>45111</v>
      </c>
      <c r="F28" t="s">
        <v>657</v>
      </c>
      <c r="G28" t="s">
        <v>55</v>
      </c>
      <c r="H28" t="s">
        <v>70</v>
      </c>
      <c r="I28" t="s">
        <v>57</v>
      </c>
      <c r="J28" t="s">
        <v>1470</v>
      </c>
      <c r="K28" t="s">
        <v>1731</v>
      </c>
      <c r="L28" t="s">
        <v>1732</v>
      </c>
      <c r="M28" t="s">
        <v>370</v>
      </c>
      <c r="N28" t="s">
        <v>49</v>
      </c>
      <c r="O28" t="s">
        <v>1257</v>
      </c>
      <c r="P28" s="1">
        <v>45111</v>
      </c>
      <c r="Q28" t="s">
        <v>399</v>
      </c>
      <c r="R28" t="s">
        <v>1732</v>
      </c>
      <c r="S28" s="12">
        <v>1630000</v>
      </c>
      <c r="U28" t="s">
        <v>1733</v>
      </c>
      <c r="V28" t="s">
        <v>133</v>
      </c>
      <c r="W28" t="s">
        <v>153</v>
      </c>
    </row>
    <row r="29" spans="1:23" x14ac:dyDescent="0.2">
      <c r="A29" t="s">
        <v>146</v>
      </c>
      <c r="B29" t="s">
        <v>23</v>
      </c>
      <c r="C29" t="s">
        <v>68</v>
      </c>
      <c r="D29" t="s">
        <v>54</v>
      </c>
      <c r="E29" s="1">
        <v>45110</v>
      </c>
      <c r="F29" t="s">
        <v>156</v>
      </c>
      <c r="G29" t="s">
        <v>55</v>
      </c>
      <c r="H29" t="s">
        <v>70</v>
      </c>
      <c r="I29" t="s">
        <v>57</v>
      </c>
      <c r="J29" t="s">
        <v>608</v>
      </c>
      <c r="K29" t="s">
        <v>1745</v>
      </c>
      <c r="L29" t="s">
        <v>1746</v>
      </c>
      <c r="M29" t="s">
        <v>370</v>
      </c>
      <c r="N29" t="s">
        <v>49</v>
      </c>
      <c r="O29" t="s">
        <v>151</v>
      </c>
      <c r="P29" s="1">
        <v>45111</v>
      </c>
      <c r="Q29" t="s">
        <v>1099</v>
      </c>
      <c r="R29" t="s">
        <v>1746</v>
      </c>
      <c r="S29" s="12">
        <v>2170000</v>
      </c>
      <c r="U29" t="s">
        <v>1747</v>
      </c>
      <c r="V29" t="s">
        <v>133</v>
      </c>
      <c r="W29" t="s">
        <v>153</v>
      </c>
    </row>
    <row r="30" spans="1:23" x14ac:dyDescent="0.2">
      <c r="A30" t="s">
        <v>146</v>
      </c>
      <c r="B30" t="s">
        <v>23</v>
      </c>
      <c r="C30" t="s">
        <v>24</v>
      </c>
      <c r="D30" t="s">
        <v>25</v>
      </c>
      <c r="E30" s="1">
        <v>45093</v>
      </c>
      <c r="F30" t="s">
        <v>462</v>
      </c>
      <c r="G30" t="s">
        <v>91</v>
      </c>
      <c r="H30" t="s">
        <v>28</v>
      </c>
      <c r="I30" t="s">
        <v>120</v>
      </c>
      <c r="J30" t="s">
        <v>1806</v>
      </c>
      <c r="K30" t="s">
        <v>1807</v>
      </c>
      <c r="L30" t="s">
        <v>1808</v>
      </c>
      <c r="M30" t="s">
        <v>128</v>
      </c>
      <c r="N30" t="s">
        <v>34</v>
      </c>
      <c r="P30" s="1">
        <v>45093</v>
      </c>
      <c r="Q30" t="s">
        <v>385</v>
      </c>
      <c r="R30" t="s">
        <v>1809</v>
      </c>
      <c r="S30" s="12">
        <v>20</v>
      </c>
      <c r="U30" t="s">
        <v>1810</v>
      </c>
      <c r="V30" t="s">
        <v>133</v>
      </c>
      <c r="W30" t="s">
        <v>1811</v>
      </c>
    </row>
    <row r="31" spans="1:23" x14ac:dyDescent="0.2">
      <c r="A31" t="s">
        <v>146</v>
      </c>
      <c r="B31" t="s">
        <v>23</v>
      </c>
      <c r="C31" t="s">
        <v>24</v>
      </c>
      <c r="D31" t="s">
        <v>25</v>
      </c>
      <c r="E31" s="1">
        <v>45088</v>
      </c>
      <c r="F31" t="s">
        <v>337</v>
      </c>
      <c r="G31" t="s">
        <v>91</v>
      </c>
      <c r="H31" t="s">
        <v>28</v>
      </c>
      <c r="I31" t="s">
        <v>190</v>
      </c>
      <c r="J31" t="s">
        <v>1822</v>
      </c>
      <c r="K31" t="s">
        <v>1823</v>
      </c>
      <c r="L31" t="s">
        <v>128</v>
      </c>
      <c r="M31" t="s">
        <v>128</v>
      </c>
      <c r="N31" t="s">
        <v>34</v>
      </c>
      <c r="P31" s="1">
        <v>45088</v>
      </c>
      <c r="Q31" t="s">
        <v>647</v>
      </c>
      <c r="R31" t="s">
        <v>1809</v>
      </c>
      <c r="S31" s="12">
        <v>20</v>
      </c>
      <c r="U31" t="s">
        <v>1824</v>
      </c>
      <c r="V31" t="s">
        <v>133</v>
      </c>
      <c r="W31" t="s">
        <v>1825</v>
      </c>
    </row>
    <row r="32" spans="1:23" x14ac:dyDescent="0.2">
      <c r="A32" t="s">
        <v>146</v>
      </c>
      <c r="B32" t="s">
        <v>23</v>
      </c>
      <c r="C32" t="s">
        <v>24</v>
      </c>
      <c r="D32" t="s">
        <v>25</v>
      </c>
      <c r="E32" s="1">
        <v>45056</v>
      </c>
      <c r="F32" t="s">
        <v>42</v>
      </c>
      <c r="G32" t="s">
        <v>27</v>
      </c>
      <c r="H32" t="s">
        <v>28</v>
      </c>
      <c r="I32" t="s">
        <v>190</v>
      </c>
      <c r="J32" t="s">
        <v>1955</v>
      </c>
      <c r="K32" t="s">
        <v>1956</v>
      </c>
      <c r="L32" t="s">
        <v>1957</v>
      </c>
      <c r="M32" t="s">
        <v>1958</v>
      </c>
      <c r="N32" t="s">
        <v>49</v>
      </c>
      <c r="O32" t="s">
        <v>1959</v>
      </c>
      <c r="P32" s="1">
        <v>45056</v>
      </c>
      <c r="Q32" t="s">
        <v>36</v>
      </c>
      <c r="R32" t="s">
        <v>1957</v>
      </c>
      <c r="S32" s="12">
        <v>30</v>
      </c>
      <c r="U32" t="s">
        <v>1960</v>
      </c>
      <c r="V32" t="s">
        <v>133</v>
      </c>
      <c r="W32" t="s">
        <v>1961</v>
      </c>
    </row>
    <row r="33" spans="1:23" x14ac:dyDescent="0.2">
      <c r="A33" t="s">
        <v>146</v>
      </c>
      <c r="B33" t="s">
        <v>23</v>
      </c>
      <c r="C33" t="s">
        <v>24</v>
      </c>
      <c r="D33" t="s">
        <v>25</v>
      </c>
      <c r="E33" s="1">
        <v>45022</v>
      </c>
      <c r="F33" t="s">
        <v>337</v>
      </c>
      <c r="G33" t="s">
        <v>27</v>
      </c>
      <c r="H33" t="s">
        <v>28</v>
      </c>
      <c r="I33" t="s">
        <v>190</v>
      </c>
      <c r="J33" t="s">
        <v>128</v>
      </c>
      <c r="K33" t="s">
        <v>2202</v>
      </c>
      <c r="L33" t="s">
        <v>740</v>
      </c>
      <c r="M33" t="s">
        <v>2203</v>
      </c>
      <c r="N33" t="s">
        <v>49</v>
      </c>
      <c r="O33" t="s">
        <v>1999</v>
      </c>
      <c r="P33" s="1">
        <v>45022</v>
      </c>
      <c r="Q33" t="s">
        <v>189</v>
      </c>
      <c r="R33" t="s">
        <v>2054</v>
      </c>
      <c r="S33" s="12">
        <v>20</v>
      </c>
      <c r="U33" t="s">
        <v>2204</v>
      </c>
      <c r="V33" t="s">
        <v>133</v>
      </c>
      <c r="W33" t="s">
        <v>2205</v>
      </c>
    </row>
    <row r="34" spans="1:23" x14ac:dyDescent="0.2">
      <c r="A34" t="s">
        <v>146</v>
      </c>
      <c r="B34" t="s">
        <v>23</v>
      </c>
      <c r="C34" t="s">
        <v>24</v>
      </c>
      <c r="D34" t="s">
        <v>54</v>
      </c>
      <c r="E34" s="1">
        <v>44999</v>
      </c>
      <c r="F34" t="s">
        <v>647</v>
      </c>
      <c r="G34" t="s">
        <v>91</v>
      </c>
      <c r="H34" t="s">
        <v>28</v>
      </c>
      <c r="I34" t="s">
        <v>190</v>
      </c>
      <c r="J34" t="s">
        <v>1955</v>
      </c>
      <c r="K34" t="s">
        <v>2313</v>
      </c>
      <c r="L34" t="s">
        <v>2314</v>
      </c>
      <c r="M34" t="s">
        <v>2314</v>
      </c>
      <c r="N34" t="s">
        <v>34</v>
      </c>
      <c r="P34" s="1">
        <v>44999</v>
      </c>
      <c r="Q34" t="s">
        <v>95</v>
      </c>
      <c r="R34" t="s">
        <v>2315</v>
      </c>
      <c r="S34" s="12">
        <v>20</v>
      </c>
      <c r="U34" t="s">
        <v>2316</v>
      </c>
      <c r="V34" t="s">
        <v>133</v>
      </c>
      <c r="W34" t="s">
        <v>2317</v>
      </c>
    </row>
    <row r="35" spans="1:23" x14ac:dyDescent="0.2">
      <c r="A35" t="s">
        <v>146</v>
      </c>
      <c r="B35" t="s">
        <v>23</v>
      </c>
      <c r="C35" t="s">
        <v>24</v>
      </c>
      <c r="D35" t="s">
        <v>25</v>
      </c>
      <c r="E35" s="1">
        <v>44991</v>
      </c>
      <c r="F35" t="s">
        <v>184</v>
      </c>
      <c r="G35" t="s">
        <v>27</v>
      </c>
      <c r="H35" t="s">
        <v>28</v>
      </c>
      <c r="I35" t="s">
        <v>190</v>
      </c>
      <c r="J35" t="s">
        <v>2365</v>
      </c>
      <c r="K35" t="s">
        <v>2366</v>
      </c>
      <c r="L35" t="s">
        <v>2306</v>
      </c>
      <c r="M35" t="s">
        <v>2203</v>
      </c>
      <c r="N35" t="s">
        <v>49</v>
      </c>
      <c r="O35" t="s">
        <v>1999</v>
      </c>
      <c r="P35" s="1">
        <v>44991</v>
      </c>
      <c r="Q35" t="s">
        <v>90</v>
      </c>
      <c r="R35" t="s">
        <v>2306</v>
      </c>
      <c r="S35" s="12">
        <v>300</v>
      </c>
      <c r="U35" t="s">
        <v>2367</v>
      </c>
      <c r="V35" t="s">
        <v>133</v>
      </c>
      <c r="W35" t="s">
        <v>2368</v>
      </c>
    </row>
    <row r="36" spans="1:23" x14ac:dyDescent="0.2">
      <c r="A36" t="s">
        <v>146</v>
      </c>
      <c r="B36" t="s">
        <v>23</v>
      </c>
      <c r="C36" t="s">
        <v>24</v>
      </c>
      <c r="D36" t="s">
        <v>25</v>
      </c>
      <c r="E36" s="1">
        <v>44990</v>
      </c>
      <c r="F36" t="s">
        <v>391</v>
      </c>
      <c r="G36" t="s">
        <v>91</v>
      </c>
      <c r="H36" t="s">
        <v>28</v>
      </c>
      <c r="I36" t="s">
        <v>190</v>
      </c>
      <c r="J36" t="s">
        <v>128</v>
      </c>
      <c r="K36" t="s">
        <v>2369</v>
      </c>
      <c r="L36" t="s">
        <v>128</v>
      </c>
      <c r="M36" t="s">
        <v>2370</v>
      </c>
      <c r="N36" t="s">
        <v>34</v>
      </c>
      <c r="P36" s="1">
        <v>44990</v>
      </c>
      <c r="Q36" t="s">
        <v>1568</v>
      </c>
      <c r="R36" t="s">
        <v>2371</v>
      </c>
      <c r="S36" s="12">
        <v>20</v>
      </c>
      <c r="U36" t="s">
        <v>2372</v>
      </c>
      <c r="V36" t="s">
        <v>133</v>
      </c>
      <c r="W36" t="s">
        <v>2373</v>
      </c>
    </row>
    <row r="37" spans="1:23" x14ac:dyDescent="0.2">
      <c r="A37" t="s">
        <v>146</v>
      </c>
      <c r="B37" t="s">
        <v>23</v>
      </c>
      <c r="C37" t="s">
        <v>24</v>
      </c>
      <c r="D37" t="s">
        <v>25</v>
      </c>
      <c r="E37" s="1">
        <v>44981</v>
      </c>
      <c r="F37" t="s">
        <v>109</v>
      </c>
      <c r="G37" t="s">
        <v>27</v>
      </c>
      <c r="H37" t="s">
        <v>28</v>
      </c>
      <c r="I37" t="s">
        <v>120</v>
      </c>
      <c r="K37" t="s">
        <v>2409</v>
      </c>
      <c r="L37" t="s">
        <v>609</v>
      </c>
      <c r="N37" t="s">
        <v>49</v>
      </c>
      <c r="O37" t="s">
        <v>1999</v>
      </c>
      <c r="P37" s="1">
        <v>44981</v>
      </c>
      <c r="Q37" t="s">
        <v>184</v>
      </c>
      <c r="R37" t="s">
        <v>609</v>
      </c>
      <c r="S37" s="12">
        <v>100</v>
      </c>
      <c r="U37" t="s">
        <v>2410</v>
      </c>
      <c r="V37" t="s">
        <v>133</v>
      </c>
      <c r="W37" t="s">
        <v>2411</v>
      </c>
    </row>
    <row r="38" spans="1:23" x14ac:dyDescent="0.2">
      <c r="A38" t="s">
        <v>146</v>
      </c>
      <c r="B38" t="s">
        <v>23</v>
      </c>
      <c r="C38" t="s">
        <v>24</v>
      </c>
      <c r="D38" t="s">
        <v>54</v>
      </c>
      <c r="E38" s="1">
        <v>44978</v>
      </c>
      <c r="F38" t="s">
        <v>647</v>
      </c>
      <c r="G38" t="s">
        <v>634</v>
      </c>
      <c r="H38" t="s">
        <v>28</v>
      </c>
      <c r="I38" t="s">
        <v>120</v>
      </c>
      <c r="J38" t="s">
        <v>2423</v>
      </c>
      <c r="K38" t="s">
        <v>2424</v>
      </c>
      <c r="L38" t="s">
        <v>711</v>
      </c>
      <c r="M38" t="s">
        <v>173</v>
      </c>
      <c r="N38" t="s">
        <v>34</v>
      </c>
      <c r="O38" t="s">
        <v>609</v>
      </c>
      <c r="P38" s="1">
        <v>44978</v>
      </c>
      <c r="Q38" t="s">
        <v>95</v>
      </c>
      <c r="R38" t="s">
        <v>711</v>
      </c>
      <c r="S38" s="12">
        <v>100</v>
      </c>
      <c r="U38" t="s">
        <v>2425</v>
      </c>
      <c r="V38" t="s">
        <v>133</v>
      </c>
      <c r="W38" t="s">
        <v>2426</v>
      </c>
    </row>
    <row r="39" spans="1:23" x14ac:dyDescent="0.2">
      <c r="A39" t="s">
        <v>146</v>
      </c>
      <c r="B39" t="s">
        <v>23</v>
      </c>
      <c r="C39" t="s">
        <v>24</v>
      </c>
      <c r="D39" t="s">
        <v>25</v>
      </c>
      <c r="E39" s="1">
        <v>44964</v>
      </c>
      <c r="F39" t="s">
        <v>136</v>
      </c>
      <c r="G39" t="s">
        <v>27</v>
      </c>
      <c r="H39" t="s">
        <v>28</v>
      </c>
      <c r="I39" t="s">
        <v>190</v>
      </c>
      <c r="J39" t="s">
        <v>2479</v>
      </c>
      <c r="K39" t="s">
        <v>2202</v>
      </c>
      <c r="L39" t="s">
        <v>711</v>
      </c>
      <c r="M39" t="s">
        <v>1958</v>
      </c>
      <c r="N39" t="s">
        <v>49</v>
      </c>
      <c r="O39" t="s">
        <v>2480</v>
      </c>
      <c r="P39" s="1">
        <v>44964</v>
      </c>
      <c r="Q39" t="s">
        <v>42</v>
      </c>
      <c r="R39" t="s">
        <v>1737</v>
      </c>
      <c r="S39" s="12">
        <v>100</v>
      </c>
      <c r="U39" t="s">
        <v>2481</v>
      </c>
      <c r="V39" t="s">
        <v>133</v>
      </c>
      <c r="W39" t="s">
        <v>2482</v>
      </c>
    </row>
    <row r="40" spans="1:23" x14ac:dyDescent="0.2">
      <c r="A40" t="s">
        <v>146</v>
      </c>
      <c r="B40" t="s">
        <v>23</v>
      </c>
      <c r="C40" t="s">
        <v>24</v>
      </c>
      <c r="D40" t="s">
        <v>25</v>
      </c>
      <c r="E40" s="1">
        <v>44944</v>
      </c>
      <c r="F40" t="s">
        <v>916</v>
      </c>
      <c r="G40" t="s">
        <v>27</v>
      </c>
      <c r="H40" t="s">
        <v>28</v>
      </c>
      <c r="I40" t="s">
        <v>190</v>
      </c>
      <c r="K40" t="s">
        <v>2661</v>
      </c>
      <c r="L40" t="s">
        <v>2662</v>
      </c>
      <c r="N40" t="s">
        <v>49</v>
      </c>
      <c r="O40" t="s">
        <v>2663</v>
      </c>
      <c r="P40" s="1">
        <v>44944</v>
      </c>
      <c r="Q40" t="s">
        <v>1160</v>
      </c>
      <c r="R40" t="s">
        <v>112</v>
      </c>
      <c r="S40" s="12">
        <v>100</v>
      </c>
      <c r="U40" t="s">
        <v>2664</v>
      </c>
      <c r="V40" t="s">
        <v>133</v>
      </c>
      <c r="W40" t="s">
        <v>2625</v>
      </c>
    </row>
    <row r="41" spans="1:23" x14ac:dyDescent="0.2">
      <c r="A41" t="s">
        <v>124</v>
      </c>
      <c r="B41" t="s">
        <v>23</v>
      </c>
      <c r="C41" t="s">
        <v>24</v>
      </c>
      <c r="D41" t="s">
        <v>25</v>
      </c>
      <c r="E41" s="1">
        <v>45271</v>
      </c>
      <c r="F41" t="s">
        <v>337</v>
      </c>
      <c r="G41" t="s">
        <v>27</v>
      </c>
      <c r="H41" t="s">
        <v>28</v>
      </c>
      <c r="I41" t="s">
        <v>190</v>
      </c>
      <c r="K41" t="s">
        <v>563</v>
      </c>
      <c r="L41" t="s">
        <v>564</v>
      </c>
      <c r="M41" t="s">
        <v>565</v>
      </c>
      <c r="N41" t="s">
        <v>49</v>
      </c>
      <c r="O41" t="s">
        <v>566</v>
      </c>
      <c r="P41" s="1">
        <v>45271</v>
      </c>
      <c r="Q41" s="21" t="s">
        <v>74</v>
      </c>
      <c r="R41" t="s">
        <v>564</v>
      </c>
      <c r="S41" s="12">
        <v>1000</v>
      </c>
      <c r="U41" t="s">
        <v>567</v>
      </c>
      <c r="V41" t="s">
        <v>133</v>
      </c>
      <c r="W41" t="s">
        <v>568</v>
      </c>
    </row>
    <row r="42" spans="1:23" x14ac:dyDescent="0.2">
      <c r="A42" t="s">
        <v>124</v>
      </c>
      <c r="B42" t="s">
        <v>23</v>
      </c>
      <c r="C42" t="s">
        <v>68</v>
      </c>
      <c r="D42" t="s">
        <v>54</v>
      </c>
      <c r="E42" s="1">
        <v>45153</v>
      </c>
      <c r="F42" t="s">
        <v>1003</v>
      </c>
      <c r="G42" t="s">
        <v>55</v>
      </c>
      <c r="H42" t="s">
        <v>56</v>
      </c>
      <c r="I42" t="s">
        <v>57</v>
      </c>
      <c r="K42" t="s">
        <v>121</v>
      </c>
      <c r="L42" t="s">
        <v>128</v>
      </c>
      <c r="M42" t="s">
        <v>128</v>
      </c>
      <c r="N42" t="s">
        <v>49</v>
      </c>
      <c r="O42" t="s">
        <v>1461</v>
      </c>
      <c r="P42" s="1">
        <v>45153</v>
      </c>
      <c r="Q42" t="s">
        <v>488</v>
      </c>
      <c r="R42" t="s">
        <v>1474</v>
      </c>
      <c r="S42" s="12">
        <v>2070000</v>
      </c>
      <c r="U42" t="s">
        <v>132</v>
      </c>
      <c r="V42" t="s">
        <v>133</v>
      </c>
      <c r="W42" t="s">
        <v>134</v>
      </c>
    </row>
    <row r="43" spans="1:23" x14ac:dyDescent="0.2">
      <c r="A43" t="s">
        <v>124</v>
      </c>
      <c r="B43" t="s">
        <v>23</v>
      </c>
      <c r="C43" t="s">
        <v>68</v>
      </c>
      <c r="D43" t="s">
        <v>79</v>
      </c>
      <c r="E43" s="1">
        <v>45145</v>
      </c>
      <c r="F43" t="s">
        <v>136</v>
      </c>
      <c r="G43" t="s">
        <v>55</v>
      </c>
      <c r="H43" t="s">
        <v>70</v>
      </c>
      <c r="I43" t="s">
        <v>57</v>
      </c>
      <c r="K43" t="s">
        <v>565</v>
      </c>
      <c r="L43" t="s">
        <v>128</v>
      </c>
      <c r="M43" t="s">
        <v>128</v>
      </c>
      <c r="N43" t="s">
        <v>49</v>
      </c>
      <c r="O43" t="s">
        <v>398</v>
      </c>
      <c r="P43" s="1">
        <v>45145</v>
      </c>
      <c r="Q43" t="s">
        <v>90</v>
      </c>
      <c r="R43" t="s">
        <v>1491</v>
      </c>
      <c r="S43" s="12">
        <v>2700000</v>
      </c>
      <c r="U43" t="s">
        <v>599</v>
      </c>
      <c r="V43" t="s">
        <v>133</v>
      </c>
      <c r="W43" t="s">
        <v>134</v>
      </c>
    </row>
    <row r="44" spans="1:23" x14ac:dyDescent="0.2">
      <c r="A44" t="s">
        <v>124</v>
      </c>
      <c r="B44" t="s">
        <v>23</v>
      </c>
      <c r="C44" t="s">
        <v>24</v>
      </c>
      <c r="D44" t="s">
        <v>25</v>
      </c>
      <c r="E44" s="1">
        <v>45141</v>
      </c>
      <c r="F44" t="s">
        <v>642</v>
      </c>
      <c r="G44" t="s">
        <v>91</v>
      </c>
      <c r="H44" t="s">
        <v>28</v>
      </c>
      <c r="I44" t="s">
        <v>190</v>
      </c>
      <c r="K44" t="s">
        <v>1498</v>
      </c>
      <c r="L44" t="s">
        <v>128</v>
      </c>
      <c r="M44" t="s">
        <v>128</v>
      </c>
      <c r="N44" t="s">
        <v>34</v>
      </c>
      <c r="P44" s="1">
        <v>45141</v>
      </c>
      <c r="Q44" t="s">
        <v>311</v>
      </c>
      <c r="R44" t="s">
        <v>128</v>
      </c>
      <c r="S44" s="12">
        <v>50</v>
      </c>
      <c r="U44" t="s">
        <v>1499</v>
      </c>
      <c r="V44" t="s">
        <v>133</v>
      </c>
      <c r="W44" t="s">
        <v>1500</v>
      </c>
    </row>
    <row r="45" spans="1:23" x14ac:dyDescent="0.2">
      <c r="A45" t="s">
        <v>124</v>
      </c>
      <c r="B45" t="s">
        <v>23</v>
      </c>
      <c r="C45" t="s">
        <v>68</v>
      </c>
      <c r="D45" t="s">
        <v>54</v>
      </c>
      <c r="E45" s="1">
        <v>45134</v>
      </c>
      <c r="F45" t="s">
        <v>789</v>
      </c>
      <c r="G45" t="s">
        <v>55</v>
      </c>
      <c r="H45" t="s">
        <v>70</v>
      </c>
      <c r="I45" t="s">
        <v>57</v>
      </c>
      <c r="K45" t="s">
        <v>121</v>
      </c>
      <c r="L45" t="s">
        <v>174</v>
      </c>
      <c r="M45" t="s">
        <v>174</v>
      </c>
      <c r="N45" t="s">
        <v>49</v>
      </c>
      <c r="O45" t="s">
        <v>1461</v>
      </c>
      <c r="P45" s="1">
        <v>45134</v>
      </c>
      <c r="Q45" t="s">
        <v>229</v>
      </c>
      <c r="R45" t="s">
        <v>1549</v>
      </c>
      <c r="S45" s="12">
        <v>2140000</v>
      </c>
      <c r="U45" t="s">
        <v>1253</v>
      </c>
      <c r="V45" t="s">
        <v>133</v>
      </c>
      <c r="W45" t="s">
        <v>134</v>
      </c>
    </row>
    <row r="46" spans="1:23" x14ac:dyDescent="0.2">
      <c r="A46" t="s">
        <v>124</v>
      </c>
      <c r="B46" t="s">
        <v>23</v>
      </c>
      <c r="C46" t="s">
        <v>68</v>
      </c>
      <c r="D46" t="s">
        <v>79</v>
      </c>
      <c r="E46" s="1">
        <v>45125</v>
      </c>
      <c r="F46" t="s">
        <v>778</v>
      </c>
      <c r="G46" t="s">
        <v>55</v>
      </c>
      <c r="H46" t="s">
        <v>70</v>
      </c>
      <c r="I46" t="s">
        <v>57</v>
      </c>
      <c r="K46" t="s">
        <v>565</v>
      </c>
      <c r="L46" t="s">
        <v>128</v>
      </c>
      <c r="M46" t="s">
        <v>128</v>
      </c>
      <c r="N46" t="s">
        <v>49</v>
      </c>
      <c r="O46" t="s">
        <v>1100</v>
      </c>
      <c r="P46" s="1">
        <v>45125</v>
      </c>
      <c r="Q46" t="s">
        <v>846</v>
      </c>
      <c r="R46" t="s">
        <v>1597</v>
      </c>
      <c r="S46" s="12">
        <v>2170000</v>
      </c>
      <c r="U46" t="s">
        <v>599</v>
      </c>
      <c r="V46" t="s">
        <v>133</v>
      </c>
      <c r="W46" t="s">
        <v>134</v>
      </c>
    </row>
    <row r="47" spans="1:23" x14ac:dyDescent="0.2">
      <c r="A47" t="s">
        <v>124</v>
      </c>
      <c r="B47" t="s">
        <v>23</v>
      </c>
      <c r="C47" t="s">
        <v>68</v>
      </c>
      <c r="D47" t="s">
        <v>79</v>
      </c>
      <c r="E47" s="1">
        <v>45123</v>
      </c>
      <c r="F47" t="s">
        <v>168</v>
      </c>
      <c r="G47" t="s">
        <v>55</v>
      </c>
      <c r="H47" t="s">
        <v>70</v>
      </c>
      <c r="I47" t="s">
        <v>57</v>
      </c>
      <c r="L47" t="s">
        <v>128</v>
      </c>
      <c r="M47" t="s">
        <v>128</v>
      </c>
      <c r="N47" t="s">
        <v>49</v>
      </c>
      <c r="O47" t="s">
        <v>398</v>
      </c>
      <c r="P47" s="1">
        <v>45123</v>
      </c>
      <c r="Q47" t="s">
        <v>385</v>
      </c>
      <c r="R47" t="s">
        <v>1622</v>
      </c>
      <c r="S47" s="12">
        <v>4600000</v>
      </c>
      <c r="U47" t="s">
        <v>599</v>
      </c>
      <c r="V47" t="s">
        <v>133</v>
      </c>
      <c r="W47" t="s">
        <v>134</v>
      </c>
    </row>
    <row r="48" spans="1:23" x14ac:dyDescent="0.2">
      <c r="A48" t="s">
        <v>124</v>
      </c>
      <c r="B48" t="s">
        <v>23</v>
      </c>
      <c r="C48" t="s">
        <v>68</v>
      </c>
      <c r="D48" t="s">
        <v>79</v>
      </c>
      <c r="E48" s="1">
        <v>45111</v>
      </c>
      <c r="F48" t="s">
        <v>657</v>
      </c>
      <c r="G48" t="s">
        <v>55</v>
      </c>
      <c r="H48" t="s">
        <v>70</v>
      </c>
      <c r="I48" t="s">
        <v>57</v>
      </c>
      <c r="K48" t="s">
        <v>565</v>
      </c>
      <c r="L48" t="s">
        <v>1703</v>
      </c>
      <c r="M48" t="s">
        <v>1704</v>
      </c>
      <c r="N48" t="s">
        <v>49</v>
      </c>
      <c r="O48" t="s">
        <v>398</v>
      </c>
      <c r="P48" s="1">
        <v>45112</v>
      </c>
      <c r="Q48" t="s">
        <v>130</v>
      </c>
      <c r="R48" t="s">
        <v>1703</v>
      </c>
      <c r="S48" s="12">
        <v>476000</v>
      </c>
      <c r="U48" t="s">
        <v>599</v>
      </c>
      <c r="V48" t="s">
        <v>133</v>
      </c>
      <c r="W48" t="s">
        <v>134</v>
      </c>
    </row>
    <row r="49" spans="1:23" x14ac:dyDescent="0.2">
      <c r="A49" t="s">
        <v>124</v>
      </c>
      <c r="B49" t="s">
        <v>23</v>
      </c>
      <c r="C49" t="s">
        <v>68</v>
      </c>
      <c r="D49" t="s">
        <v>79</v>
      </c>
      <c r="E49" s="1">
        <v>45110</v>
      </c>
      <c r="F49" t="s">
        <v>292</v>
      </c>
      <c r="G49" t="s">
        <v>55</v>
      </c>
      <c r="H49" t="s">
        <v>70</v>
      </c>
      <c r="I49" t="s">
        <v>57</v>
      </c>
      <c r="K49" t="s">
        <v>565</v>
      </c>
      <c r="L49" t="s">
        <v>1735</v>
      </c>
      <c r="M49" t="s">
        <v>1704</v>
      </c>
      <c r="N49" t="s">
        <v>49</v>
      </c>
      <c r="O49" t="s">
        <v>1100</v>
      </c>
      <c r="P49" s="1">
        <v>45111</v>
      </c>
      <c r="Q49" t="s">
        <v>119</v>
      </c>
      <c r="R49" t="s">
        <v>1735</v>
      </c>
      <c r="S49" s="12">
        <v>5700000</v>
      </c>
      <c r="U49" t="s">
        <v>599</v>
      </c>
      <c r="V49" t="s">
        <v>133</v>
      </c>
      <c r="W49" t="s">
        <v>134</v>
      </c>
    </row>
    <row r="50" spans="1:23" x14ac:dyDescent="0.2">
      <c r="A50" t="s">
        <v>124</v>
      </c>
      <c r="B50" t="s">
        <v>23</v>
      </c>
      <c r="C50" t="s">
        <v>24</v>
      </c>
      <c r="D50" t="s">
        <v>25</v>
      </c>
      <c r="E50" s="1">
        <v>45103</v>
      </c>
      <c r="F50" t="s">
        <v>260</v>
      </c>
      <c r="G50" t="s">
        <v>27</v>
      </c>
      <c r="H50" t="s">
        <v>28</v>
      </c>
      <c r="I50" t="s">
        <v>29</v>
      </c>
      <c r="J50" t="s">
        <v>1776</v>
      </c>
      <c r="K50" t="s">
        <v>1777</v>
      </c>
      <c r="L50" t="s">
        <v>1778</v>
      </c>
      <c r="M50" t="s">
        <v>492</v>
      </c>
      <c r="N50" t="s">
        <v>34</v>
      </c>
      <c r="P50" s="1">
        <v>45103</v>
      </c>
      <c r="Q50" t="s">
        <v>306</v>
      </c>
      <c r="R50" t="s">
        <v>1779</v>
      </c>
      <c r="S50" s="12">
        <v>5</v>
      </c>
      <c r="U50" t="s">
        <v>1780</v>
      </c>
      <c r="V50" t="s">
        <v>133</v>
      </c>
      <c r="W50" t="s">
        <v>1781</v>
      </c>
    </row>
    <row r="51" spans="1:23" x14ac:dyDescent="0.2">
      <c r="A51" t="s">
        <v>124</v>
      </c>
      <c r="B51" t="s">
        <v>23</v>
      </c>
      <c r="C51" t="s">
        <v>68</v>
      </c>
      <c r="D51" t="s">
        <v>79</v>
      </c>
      <c r="E51" s="1">
        <v>45066</v>
      </c>
      <c r="F51" t="s">
        <v>642</v>
      </c>
      <c r="G51" t="s">
        <v>55</v>
      </c>
      <c r="H51" t="s">
        <v>70</v>
      </c>
      <c r="I51" t="s">
        <v>57</v>
      </c>
      <c r="K51" t="s">
        <v>565</v>
      </c>
      <c r="L51" t="s">
        <v>319</v>
      </c>
      <c r="M51" t="s">
        <v>128</v>
      </c>
      <c r="N51" t="s">
        <v>49</v>
      </c>
      <c r="O51" t="s">
        <v>1100</v>
      </c>
      <c r="P51" s="1">
        <v>45098</v>
      </c>
      <c r="Q51" t="s">
        <v>1760</v>
      </c>
      <c r="R51" t="s">
        <v>1909</v>
      </c>
      <c r="S51" s="12">
        <v>9100000</v>
      </c>
      <c r="U51" t="s">
        <v>510</v>
      </c>
      <c r="V51" t="s">
        <v>133</v>
      </c>
      <c r="W51" t="s">
        <v>134</v>
      </c>
    </row>
    <row r="52" spans="1:23" x14ac:dyDescent="0.2">
      <c r="A52" t="s">
        <v>124</v>
      </c>
      <c r="B52" t="s">
        <v>23</v>
      </c>
      <c r="C52" t="s">
        <v>24</v>
      </c>
      <c r="D52" t="s">
        <v>25</v>
      </c>
      <c r="E52" s="1">
        <v>45065</v>
      </c>
      <c r="F52" t="s">
        <v>168</v>
      </c>
      <c r="G52" t="s">
        <v>91</v>
      </c>
      <c r="H52" t="s">
        <v>28</v>
      </c>
      <c r="I52" t="s">
        <v>190</v>
      </c>
      <c r="K52" t="s">
        <v>1918</v>
      </c>
      <c r="L52" t="s">
        <v>112</v>
      </c>
      <c r="M52" t="s">
        <v>112</v>
      </c>
      <c r="N52" t="s">
        <v>34</v>
      </c>
      <c r="P52" s="1">
        <v>45065</v>
      </c>
      <c r="Q52" t="s">
        <v>109</v>
      </c>
      <c r="R52" t="s">
        <v>112</v>
      </c>
      <c r="S52" s="12">
        <v>50</v>
      </c>
      <c r="U52" t="s">
        <v>1919</v>
      </c>
      <c r="V52" t="s">
        <v>133</v>
      </c>
      <c r="W52" t="s">
        <v>134</v>
      </c>
    </row>
    <row r="53" spans="1:23" x14ac:dyDescent="0.2">
      <c r="A53" t="s">
        <v>124</v>
      </c>
      <c r="B53" t="s">
        <v>23</v>
      </c>
      <c r="C53" t="s">
        <v>24</v>
      </c>
      <c r="D53" t="s">
        <v>25</v>
      </c>
      <c r="E53" s="1">
        <v>45049</v>
      </c>
      <c r="F53" t="s">
        <v>26</v>
      </c>
      <c r="G53" t="s">
        <v>27</v>
      </c>
      <c r="H53" t="s">
        <v>28</v>
      </c>
      <c r="I53" t="s">
        <v>190</v>
      </c>
      <c r="J53" t="s">
        <v>1996</v>
      </c>
      <c r="K53" t="s">
        <v>1997</v>
      </c>
      <c r="L53" t="s">
        <v>1998</v>
      </c>
      <c r="M53" t="s">
        <v>777</v>
      </c>
      <c r="N53" t="s">
        <v>49</v>
      </c>
      <c r="O53" t="s">
        <v>1999</v>
      </c>
      <c r="P53" s="1">
        <v>45049</v>
      </c>
      <c r="Q53" t="s">
        <v>42</v>
      </c>
      <c r="R53" t="s">
        <v>2000</v>
      </c>
      <c r="S53" s="12">
        <v>20</v>
      </c>
      <c r="U53" t="s">
        <v>2001</v>
      </c>
      <c r="V53" t="s">
        <v>133</v>
      </c>
      <c r="W53" t="s">
        <v>2002</v>
      </c>
    </row>
    <row r="54" spans="1:23" x14ac:dyDescent="0.2">
      <c r="A54" t="s">
        <v>124</v>
      </c>
      <c r="B54" t="s">
        <v>23</v>
      </c>
      <c r="C54" t="s">
        <v>68</v>
      </c>
      <c r="D54" t="s">
        <v>79</v>
      </c>
      <c r="E54" s="1">
        <v>45046</v>
      </c>
      <c r="F54" t="s">
        <v>462</v>
      </c>
      <c r="G54" t="s">
        <v>55</v>
      </c>
      <c r="H54" t="s">
        <v>70</v>
      </c>
      <c r="I54" t="s">
        <v>57</v>
      </c>
      <c r="K54" t="s">
        <v>33</v>
      </c>
      <c r="L54" t="s">
        <v>112</v>
      </c>
      <c r="M54" t="s">
        <v>128</v>
      </c>
      <c r="N54" t="s">
        <v>49</v>
      </c>
      <c r="O54" t="s">
        <v>398</v>
      </c>
      <c r="P54" s="1">
        <v>45046</v>
      </c>
      <c r="Q54" t="s">
        <v>254</v>
      </c>
      <c r="R54" t="s">
        <v>2044</v>
      </c>
      <c r="S54" s="12">
        <v>4590000</v>
      </c>
      <c r="U54" t="s">
        <v>599</v>
      </c>
      <c r="V54" t="s">
        <v>133</v>
      </c>
      <c r="W54" t="s">
        <v>134</v>
      </c>
    </row>
    <row r="55" spans="1:23" x14ac:dyDescent="0.2">
      <c r="A55" t="s">
        <v>124</v>
      </c>
      <c r="B55" t="s">
        <v>23</v>
      </c>
      <c r="C55" t="s">
        <v>68</v>
      </c>
      <c r="D55" t="s">
        <v>79</v>
      </c>
      <c r="E55" s="1">
        <v>45045</v>
      </c>
      <c r="F55" t="s">
        <v>207</v>
      </c>
      <c r="G55" t="s">
        <v>55</v>
      </c>
      <c r="H55" t="s">
        <v>70</v>
      </c>
      <c r="I55" t="s">
        <v>57</v>
      </c>
      <c r="K55" t="s">
        <v>638</v>
      </c>
      <c r="L55" t="s">
        <v>319</v>
      </c>
      <c r="M55" t="s">
        <v>128</v>
      </c>
      <c r="N55" t="s">
        <v>49</v>
      </c>
      <c r="O55" t="s">
        <v>398</v>
      </c>
      <c r="P55" s="1">
        <v>45045</v>
      </c>
      <c r="Q55" t="s">
        <v>254</v>
      </c>
      <c r="R55" t="s">
        <v>2049</v>
      </c>
      <c r="S55" s="12">
        <v>3660000</v>
      </c>
      <c r="U55" t="s">
        <v>599</v>
      </c>
      <c r="V55" t="s">
        <v>133</v>
      </c>
      <c r="W55" t="s">
        <v>134</v>
      </c>
    </row>
    <row r="56" spans="1:23" x14ac:dyDescent="0.2">
      <c r="A56" t="s">
        <v>124</v>
      </c>
      <c r="B56" t="s">
        <v>23</v>
      </c>
      <c r="C56" t="s">
        <v>68</v>
      </c>
      <c r="D56" t="s">
        <v>79</v>
      </c>
      <c r="E56" s="1">
        <v>45045</v>
      </c>
      <c r="F56" t="s">
        <v>143</v>
      </c>
      <c r="G56" t="s">
        <v>55</v>
      </c>
      <c r="H56" t="s">
        <v>70</v>
      </c>
      <c r="I56" t="s">
        <v>57</v>
      </c>
      <c r="K56" t="s">
        <v>565</v>
      </c>
      <c r="L56" t="s">
        <v>319</v>
      </c>
      <c r="M56" t="s">
        <v>128</v>
      </c>
      <c r="N56" t="s">
        <v>49</v>
      </c>
      <c r="O56" t="s">
        <v>398</v>
      </c>
      <c r="P56" s="1">
        <v>45045</v>
      </c>
      <c r="Q56" t="s">
        <v>36</v>
      </c>
      <c r="R56" t="s">
        <v>2051</v>
      </c>
      <c r="S56" s="12">
        <v>3180000</v>
      </c>
      <c r="U56" t="s">
        <v>599</v>
      </c>
      <c r="V56" t="s">
        <v>133</v>
      </c>
      <c r="W56" t="s">
        <v>134</v>
      </c>
    </row>
    <row r="57" spans="1:23" x14ac:dyDescent="0.2">
      <c r="A57" t="s">
        <v>124</v>
      </c>
      <c r="B57" t="s">
        <v>23</v>
      </c>
      <c r="C57" t="s">
        <v>68</v>
      </c>
      <c r="D57" t="s">
        <v>79</v>
      </c>
      <c r="E57" s="1">
        <v>45039</v>
      </c>
      <c r="F57" t="s">
        <v>1345</v>
      </c>
      <c r="G57" t="s">
        <v>55</v>
      </c>
      <c r="H57" t="s">
        <v>70</v>
      </c>
      <c r="I57" t="s">
        <v>57</v>
      </c>
      <c r="J57" t="s">
        <v>2090</v>
      </c>
      <c r="K57" t="s">
        <v>565</v>
      </c>
      <c r="L57" t="s">
        <v>319</v>
      </c>
      <c r="M57" t="s">
        <v>319</v>
      </c>
      <c r="N57" t="s">
        <v>49</v>
      </c>
      <c r="O57" t="s">
        <v>2091</v>
      </c>
      <c r="P57" s="1">
        <v>45039</v>
      </c>
      <c r="Q57" t="s">
        <v>363</v>
      </c>
      <c r="R57" t="s">
        <v>2092</v>
      </c>
      <c r="S57" s="12">
        <v>700000</v>
      </c>
      <c r="U57" t="s">
        <v>599</v>
      </c>
      <c r="V57" t="s">
        <v>133</v>
      </c>
      <c r="W57" t="s">
        <v>134</v>
      </c>
    </row>
    <row r="58" spans="1:23" x14ac:dyDescent="0.2">
      <c r="A58" t="s">
        <v>124</v>
      </c>
      <c r="B58" t="s">
        <v>23</v>
      </c>
      <c r="C58" t="s">
        <v>24</v>
      </c>
      <c r="D58" t="s">
        <v>25</v>
      </c>
      <c r="E58" s="1">
        <v>45023</v>
      </c>
      <c r="F58" t="s">
        <v>620</v>
      </c>
      <c r="G58" t="s">
        <v>27</v>
      </c>
      <c r="H58" t="s">
        <v>28</v>
      </c>
      <c r="I58" t="s">
        <v>190</v>
      </c>
      <c r="K58" t="s">
        <v>121</v>
      </c>
      <c r="L58" t="s">
        <v>1998</v>
      </c>
      <c r="M58" t="s">
        <v>173</v>
      </c>
      <c r="N58" t="s">
        <v>49</v>
      </c>
      <c r="O58" t="s">
        <v>2189</v>
      </c>
      <c r="P58" s="1">
        <v>45023</v>
      </c>
      <c r="Q58" t="s">
        <v>246</v>
      </c>
      <c r="R58" t="s">
        <v>112</v>
      </c>
      <c r="S58" s="12">
        <v>50</v>
      </c>
      <c r="U58" t="s">
        <v>2190</v>
      </c>
      <c r="V58" t="s">
        <v>133</v>
      </c>
      <c r="W58" t="s">
        <v>2191</v>
      </c>
    </row>
    <row r="59" spans="1:23" x14ac:dyDescent="0.2">
      <c r="A59" t="s">
        <v>124</v>
      </c>
      <c r="B59" t="s">
        <v>23</v>
      </c>
      <c r="C59" t="s">
        <v>24</v>
      </c>
      <c r="D59" t="s">
        <v>25</v>
      </c>
      <c r="E59" s="1">
        <v>45000</v>
      </c>
      <c r="F59" t="s">
        <v>36</v>
      </c>
      <c r="G59" t="s">
        <v>27</v>
      </c>
      <c r="H59" t="s">
        <v>28</v>
      </c>
      <c r="I59" t="s">
        <v>190</v>
      </c>
      <c r="J59" t="s">
        <v>1429</v>
      </c>
      <c r="K59" t="s">
        <v>565</v>
      </c>
      <c r="L59" t="s">
        <v>2273</v>
      </c>
      <c r="M59" t="s">
        <v>33</v>
      </c>
      <c r="N59" t="s">
        <v>49</v>
      </c>
      <c r="O59" t="s">
        <v>2274</v>
      </c>
      <c r="P59" s="1">
        <v>45000</v>
      </c>
      <c r="Q59" t="s">
        <v>109</v>
      </c>
      <c r="R59" t="s">
        <v>564</v>
      </c>
      <c r="S59" s="12">
        <v>1000</v>
      </c>
      <c r="U59" t="s">
        <v>2275</v>
      </c>
      <c r="V59" t="s">
        <v>133</v>
      </c>
      <c r="W59" t="s">
        <v>2276</v>
      </c>
    </row>
    <row r="60" spans="1:23" x14ac:dyDescent="0.2">
      <c r="A60" t="s">
        <v>124</v>
      </c>
      <c r="B60" t="s">
        <v>23</v>
      </c>
      <c r="C60" t="s">
        <v>24</v>
      </c>
      <c r="D60" t="s">
        <v>25</v>
      </c>
      <c r="E60" s="1">
        <v>44987</v>
      </c>
      <c r="F60" t="s">
        <v>593</v>
      </c>
      <c r="G60" t="s">
        <v>100</v>
      </c>
      <c r="H60" t="s">
        <v>28</v>
      </c>
      <c r="I60" t="s">
        <v>190</v>
      </c>
      <c r="J60" t="s">
        <v>2400</v>
      </c>
      <c r="K60" t="s">
        <v>2401</v>
      </c>
      <c r="L60" t="s">
        <v>112</v>
      </c>
      <c r="M60" t="s">
        <v>112</v>
      </c>
      <c r="N60" t="s">
        <v>49</v>
      </c>
      <c r="O60" t="s">
        <v>2274</v>
      </c>
      <c r="P60" s="1">
        <v>44987</v>
      </c>
      <c r="Q60" t="s">
        <v>358</v>
      </c>
      <c r="R60" t="s">
        <v>112</v>
      </c>
      <c r="S60" s="12">
        <v>50</v>
      </c>
      <c r="U60" t="s">
        <v>2402</v>
      </c>
      <c r="V60" t="s">
        <v>133</v>
      </c>
      <c r="W60" t="s">
        <v>2403</v>
      </c>
    </row>
    <row r="61" spans="1:23" x14ac:dyDescent="0.2">
      <c r="A61" t="s">
        <v>124</v>
      </c>
      <c r="B61" t="s">
        <v>23</v>
      </c>
      <c r="C61" t="s">
        <v>24</v>
      </c>
      <c r="D61" t="s">
        <v>25</v>
      </c>
      <c r="E61" s="1">
        <v>44954</v>
      </c>
      <c r="F61" t="s">
        <v>385</v>
      </c>
      <c r="G61" t="s">
        <v>100</v>
      </c>
      <c r="H61" t="s">
        <v>28</v>
      </c>
      <c r="I61" t="s">
        <v>137</v>
      </c>
      <c r="K61" t="s">
        <v>33</v>
      </c>
      <c r="L61" t="s">
        <v>319</v>
      </c>
      <c r="M61" t="s">
        <v>112</v>
      </c>
      <c r="N61" t="s">
        <v>49</v>
      </c>
      <c r="O61" t="s">
        <v>1213</v>
      </c>
      <c r="P61" s="1">
        <v>44955</v>
      </c>
      <c r="Q61" t="s">
        <v>511</v>
      </c>
      <c r="R61" t="s">
        <v>564</v>
      </c>
      <c r="S61" s="12">
        <v>1000</v>
      </c>
      <c r="U61" t="s">
        <v>2509</v>
      </c>
      <c r="V61" t="s">
        <v>133</v>
      </c>
      <c r="W61" t="s">
        <v>2510</v>
      </c>
    </row>
    <row r="62" spans="1:23" x14ac:dyDescent="0.2">
      <c r="A62" t="s">
        <v>124</v>
      </c>
      <c r="B62" t="s">
        <v>23</v>
      </c>
      <c r="C62" t="s">
        <v>68</v>
      </c>
      <c r="D62" t="s">
        <v>79</v>
      </c>
      <c r="E62" s="1">
        <v>44949</v>
      </c>
      <c r="F62" t="s">
        <v>589</v>
      </c>
      <c r="G62" t="s">
        <v>55</v>
      </c>
      <c r="H62" t="s">
        <v>70</v>
      </c>
      <c r="I62" t="s">
        <v>57</v>
      </c>
      <c r="K62" t="s">
        <v>173</v>
      </c>
      <c r="L62" t="s">
        <v>319</v>
      </c>
      <c r="M62" t="s">
        <v>319</v>
      </c>
      <c r="N62" t="s">
        <v>49</v>
      </c>
      <c r="O62" t="s">
        <v>2588</v>
      </c>
      <c r="P62" s="1">
        <v>44949</v>
      </c>
      <c r="Q62" t="s">
        <v>363</v>
      </c>
      <c r="R62" t="s">
        <v>2589</v>
      </c>
      <c r="S62" s="12">
        <v>1700000</v>
      </c>
      <c r="U62" t="s">
        <v>2590</v>
      </c>
      <c r="V62" t="s">
        <v>133</v>
      </c>
      <c r="W62" t="s">
        <v>134</v>
      </c>
    </row>
    <row r="63" spans="1:23" x14ac:dyDescent="0.2">
      <c r="A63" t="s">
        <v>124</v>
      </c>
      <c r="B63" t="s">
        <v>23</v>
      </c>
      <c r="C63" t="s">
        <v>24</v>
      </c>
      <c r="D63" t="s">
        <v>25</v>
      </c>
      <c r="E63" s="1">
        <v>44946</v>
      </c>
      <c r="F63" t="s">
        <v>249</v>
      </c>
      <c r="G63" t="s">
        <v>27</v>
      </c>
      <c r="H63" t="s">
        <v>28</v>
      </c>
      <c r="I63" t="s">
        <v>190</v>
      </c>
      <c r="K63" t="s">
        <v>2623</v>
      </c>
      <c r="L63" t="s">
        <v>2624</v>
      </c>
      <c r="M63" t="s">
        <v>33</v>
      </c>
      <c r="N63" t="s">
        <v>34</v>
      </c>
      <c r="P63" s="1">
        <v>44946</v>
      </c>
      <c r="Q63" s="21" t="s">
        <v>2748</v>
      </c>
      <c r="R63" t="s">
        <v>2747</v>
      </c>
      <c r="S63" s="12">
        <v>100</v>
      </c>
      <c r="U63" t="s">
        <v>2590</v>
      </c>
      <c r="V63" t="s">
        <v>133</v>
      </c>
      <c r="W63" t="s">
        <v>2625</v>
      </c>
    </row>
    <row r="64" spans="1:23" x14ac:dyDescent="0.2">
      <c r="A64" t="s">
        <v>124</v>
      </c>
      <c r="B64" t="s">
        <v>23</v>
      </c>
      <c r="C64" t="s">
        <v>24</v>
      </c>
      <c r="D64" t="s">
        <v>25</v>
      </c>
      <c r="E64" s="1">
        <v>44946</v>
      </c>
      <c r="F64" t="s">
        <v>462</v>
      </c>
      <c r="G64" t="s">
        <v>27</v>
      </c>
      <c r="H64" t="s">
        <v>28</v>
      </c>
      <c r="I64" t="s">
        <v>190</v>
      </c>
      <c r="J64" t="s">
        <v>2626</v>
      </c>
      <c r="K64" t="s">
        <v>33</v>
      </c>
      <c r="L64" t="s">
        <v>2627</v>
      </c>
      <c r="M64" t="s">
        <v>173</v>
      </c>
      <c r="N64" t="s">
        <v>34</v>
      </c>
      <c r="P64" s="1">
        <v>44946</v>
      </c>
      <c r="Q64" s="21" t="s">
        <v>462</v>
      </c>
      <c r="R64" t="s">
        <v>2747</v>
      </c>
      <c r="S64" s="12">
        <v>100</v>
      </c>
      <c r="U64" t="s">
        <v>2590</v>
      </c>
      <c r="V64" t="s">
        <v>133</v>
      </c>
      <c r="W64" t="s">
        <v>2628</v>
      </c>
    </row>
    <row r="65" spans="1:23" x14ac:dyDescent="0.2">
      <c r="A65" t="s">
        <v>124</v>
      </c>
      <c r="B65" t="s">
        <v>23</v>
      </c>
      <c r="C65" t="s">
        <v>68</v>
      </c>
      <c r="D65" t="s">
        <v>79</v>
      </c>
      <c r="E65" s="1">
        <v>44945</v>
      </c>
      <c r="F65" t="s">
        <v>911</v>
      </c>
      <c r="G65" t="s">
        <v>55</v>
      </c>
      <c r="H65" t="s">
        <v>70</v>
      </c>
      <c r="I65" t="s">
        <v>57</v>
      </c>
      <c r="K65" t="s">
        <v>565</v>
      </c>
      <c r="L65" t="s">
        <v>1068</v>
      </c>
      <c r="M65" t="s">
        <v>1704</v>
      </c>
      <c r="N65" t="s">
        <v>49</v>
      </c>
      <c r="O65" t="s">
        <v>1100</v>
      </c>
      <c r="P65" s="1">
        <v>44946</v>
      </c>
      <c r="Q65" t="s">
        <v>160</v>
      </c>
      <c r="R65" t="s">
        <v>1068</v>
      </c>
      <c r="S65" s="12">
        <v>2600000</v>
      </c>
      <c r="U65" t="s">
        <v>599</v>
      </c>
      <c r="V65" t="s">
        <v>133</v>
      </c>
      <c r="W65" t="s">
        <v>134</v>
      </c>
    </row>
    <row r="68" spans="1:23" x14ac:dyDescent="0.2">
      <c r="R68" s="7" t="s">
        <v>2693</v>
      </c>
      <c r="S68" s="9">
        <f>SUM(S2:S67)</f>
        <v>170228275</v>
      </c>
    </row>
  </sheetData>
  <sortState xmlns:xlrd2="http://schemas.microsoft.com/office/spreadsheetml/2017/richdata2" ref="A2:W65">
    <sortCondition ref="C2:C65"/>
  </sortState>
  <pageMargins left="0.75" right="0.75" top="1" bottom="1" header="0.5" footer="0.5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9E90-1D7A-4FC0-8E3C-CAA282D93EF9}">
  <sheetPr codeName="Sheet55"/>
  <dimension ref="A1:W9"/>
  <sheetViews>
    <sheetView topLeftCell="L1" workbookViewId="0">
      <pane ySplit="1" topLeftCell="A2" activePane="bottomLeft" state="frozen"/>
      <selection pane="bottomLeft" activeCell="R9" sqref="R9:S9"/>
    </sheetView>
  </sheetViews>
  <sheetFormatPr defaultRowHeight="12.75" x14ac:dyDescent="0.2"/>
  <cols>
    <col min="1" max="1" width="30.85546875" customWidth="1"/>
    <col min="2" max="2" width="11.28515625" customWidth="1"/>
    <col min="3" max="3" width="18.42578125" customWidth="1"/>
    <col min="4" max="4" width="26.85546875" customWidth="1"/>
    <col min="5" max="5" width="18.85546875" customWidth="1"/>
    <col min="6" max="6" width="15.7109375" customWidth="1"/>
    <col min="7" max="7" width="17.7109375" customWidth="1"/>
    <col min="8" max="8" width="15.85546875" customWidth="1"/>
    <col min="9" max="9" width="32" customWidth="1"/>
    <col min="10" max="10" width="56.28515625" customWidth="1"/>
    <col min="11" max="11" width="28.85546875" customWidth="1"/>
    <col min="12" max="12" width="26.85546875" customWidth="1"/>
    <col min="13" max="13" width="88.42578125" customWidth="1"/>
    <col min="14" max="14" width="15.7109375" customWidth="1"/>
    <col min="15" max="15" width="17.85546875" customWidth="1"/>
    <col min="16" max="16" width="15.42578125" customWidth="1"/>
    <col min="17" max="17" width="12.140625" customWidth="1"/>
    <col min="18" max="19" width="14.5703125" customWidth="1"/>
    <col min="20" max="20" width="16.140625" customWidth="1"/>
    <col min="21" max="21" width="32.5703125" customWidth="1"/>
    <col min="22" max="22" width="13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135</v>
      </c>
      <c r="B2" t="s">
        <v>117</v>
      </c>
      <c r="C2" t="s">
        <v>24</v>
      </c>
      <c r="D2" t="s">
        <v>54</v>
      </c>
      <c r="E2" s="1">
        <v>45288</v>
      </c>
      <c r="F2" t="s">
        <v>136</v>
      </c>
      <c r="G2" t="s">
        <v>100</v>
      </c>
      <c r="H2" t="s">
        <v>28</v>
      </c>
      <c r="I2" t="s">
        <v>137</v>
      </c>
      <c r="K2" t="s">
        <v>138</v>
      </c>
      <c r="L2" t="s">
        <v>139</v>
      </c>
      <c r="M2" t="s">
        <v>140</v>
      </c>
      <c r="N2" t="s">
        <v>34</v>
      </c>
      <c r="P2" s="10">
        <v>45288</v>
      </c>
      <c r="Q2" s="21" t="s">
        <v>778</v>
      </c>
      <c r="R2" t="s">
        <v>139</v>
      </c>
      <c r="S2">
        <v>25000</v>
      </c>
      <c r="T2" t="s">
        <v>2718</v>
      </c>
      <c r="U2" t="s">
        <v>2719</v>
      </c>
      <c r="V2" t="s">
        <v>141</v>
      </c>
      <c r="W2" t="s">
        <v>142</v>
      </c>
    </row>
    <row r="3" spans="1:23" x14ac:dyDescent="0.2">
      <c r="A3" t="s">
        <v>135</v>
      </c>
      <c r="B3" t="s">
        <v>117</v>
      </c>
      <c r="C3" t="s">
        <v>24</v>
      </c>
      <c r="D3" t="s">
        <v>25</v>
      </c>
      <c r="E3" s="1">
        <v>45216</v>
      </c>
      <c r="F3" t="s">
        <v>184</v>
      </c>
      <c r="G3" t="s">
        <v>55</v>
      </c>
      <c r="H3" t="s">
        <v>28</v>
      </c>
      <c r="I3" t="s">
        <v>169</v>
      </c>
      <c r="J3" t="s">
        <v>859</v>
      </c>
      <c r="K3" t="s">
        <v>860</v>
      </c>
      <c r="L3" t="s">
        <v>861</v>
      </c>
      <c r="M3" t="s">
        <v>862</v>
      </c>
      <c r="N3" t="s">
        <v>34</v>
      </c>
      <c r="P3" s="1">
        <v>45216</v>
      </c>
      <c r="Q3" s="21" t="s">
        <v>74</v>
      </c>
      <c r="R3" t="s">
        <v>861</v>
      </c>
      <c r="S3">
        <v>50</v>
      </c>
      <c r="T3" t="s">
        <v>2720</v>
      </c>
      <c r="U3" t="s">
        <v>2721</v>
      </c>
      <c r="V3" t="s">
        <v>141</v>
      </c>
      <c r="W3" t="s">
        <v>863</v>
      </c>
    </row>
    <row r="4" spans="1:23" x14ac:dyDescent="0.2">
      <c r="E4" s="1"/>
    </row>
    <row r="5" spans="1:23" x14ac:dyDescent="0.2">
      <c r="E5" s="1"/>
    </row>
    <row r="6" spans="1:23" x14ac:dyDescent="0.2">
      <c r="A6" t="s">
        <v>2336</v>
      </c>
      <c r="B6" t="s">
        <v>23</v>
      </c>
      <c r="C6" t="s">
        <v>24</v>
      </c>
      <c r="D6" t="s">
        <v>25</v>
      </c>
      <c r="E6" s="1">
        <v>44995</v>
      </c>
      <c r="F6" t="s">
        <v>104</v>
      </c>
      <c r="G6" t="s">
        <v>55</v>
      </c>
      <c r="H6" t="s">
        <v>665</v>
      </c>
      <c r="I6" t="s">
        <v>169</v>
      </c>
      <c r="J6" t="s">
        <v>2337</v>
      </c>
      <c r="K6" t="s">
        <v>2338</v>
      </c>
      <c r="L6" t="s">
        <v>2339</v>
      </c>
      <c r="M6" t="s">
        <v>2340</v>
      </c>
      <c r="N6" t="s">
        <v>34</v>
      </c>
      <c r="P6" s="1">
        <v>44995</v>
      </c>
      <c r="Q6" t="s">
        <v>842</v>
      </c>
      <c r="R6" t="s">
        <v>519</v>
      </c>
      <c r="S6">
        <v>200</v>
      </c>
      <c r="U6" t="s">
        <v>2341</v>
      </c>
      <c r="V6" t="s">
        <v>141</v>
      </c>
      <c r="W6" t="s">
        <v>2342</v>
      </c>
    </row>
    <row r="9" spans="1:23" x14ac:dyDescent="0.2">
      <c r="R9" s="7" t="s">
        <v>2693</v>
      </c>
      <c r="S9" s="9">
        <f>SUM(S2:S7)</f>
        <v>25250</v>
      </c>
    </row>
  </sheetData>
  <pageMargins left="0.75" right="0.75" top="1" bottom="1" header="0.5" footer="0.5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478A1-0472-4DB1-97A1-B93C88A6EE60}">
  <sheetPr codeName="Sheet56"/>
  <dimension ref="A1:W8"/>
  <sheetViews>
    <sheetView topLeftCell="J1" workbookViewId="0">
      <pane ySplit="1" topLeftCell="A2" activePane="bottomLeft" state="frozen"/>
      <selection pane="bottomLeft" activeCell="R8" sqref="R8:S8"/>
    </sheetView>
  </sheetViews>
  <sheetFormatPr defaultRowHeight="12.75" x14ac:dyDescent="0.2"/>
  <cols>
    <col min="1" max="1" width="30.85546875" customWidth="1"/>
    <col min="2" max="2" width="8.7109375" customWidth="1"/>
    <col min="3" max="3" width="18" customWidth="1"/>
    <col min="4" max="4" width="26.85546875" customWidth="1"/>
    <col min="5" max="5" width="17.28515625" customWidth="1"/>
    <col min="6" max="6" width="15.7109375" customWidth="1"/>
    <col min="7" max="7" width="17.7109375" customWidth="1"/>
    <col min="8" max="8" width="36.85546875" customWidth="1"/>
    <col min="9" max="9" width="44.5703125" customWidth="1"/>
    <col min="10" max="10" width="89.5703125" customWidth="1"/>
    <col min="11" max="11" width="39.7109375" customWidth="1"/>
    <col min="12" max="12" width="48.42578125" customWidth="1"/>
    <col min="13" max="13" width="45.5703125" customWidth="1"/>
    <col min="14" max="14" width="10.42578125" customWidth="1"/>
    <col min="15" max="15" width="18.28515625" customWidth="1"/>
    <col min="16" max="16" width="17.140625" customWidth="1"/>
    <col min="17" max="17" width="13.7109375" customWidth="1"/>
    <col min="18" max="19" width="15.85546875" customWidth="1"/>
    <col min="20" max="20" width="28.28515625" customWidth="1"/>
    <col min="21" max="21" width="56.42578125" customWidth="1"/>
    <col min="22" max="22" width="13.7109375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569</v>
      </c>
      <c r="B2" t="s">
        <v>23</v>
      </c>
      <c r="C2" t="s">
        <v>24</v>
      </c>
      <c r="D2" t="s">
        <v>79</v>
      </c>
      <c r="E2" s="1">
        <v>45271</v>
      </c>
      <c r="F2" t="s">
        <v>147</v>
      </c>
      <c r="G2" t="s">
        <v>55</v>
      </c>
      <c r="H2" t="s">
        <v>70</v>
      </c>
      <c r="I2" t="s">
        <v>57</v>
      </c>
      <c r="J2" t="s">
        <v>570</v>
      </c>
      <c r="K2" t="s">
        <v>571</v>
      </c>
      <c r="L2" t="s">
        <v>572</v>
      </c>
      <c r="M2" t="s">
        <v>573</v>
      </c>
      <c r="N2" t="s">
        <v>49</v>
      </c>
      <c r="O2" t="s">
        <v>574</v>
      </c>
      <c r="P2" s="1">
        <v>45271</v>
      </c>
      <c r="Q2" t="s">
        <v>42</v>
      </c>
      <c r="R2" t="s">
        <v>575</v>
      </c>
      <c r="S2">
        <v>6000000</v>
      </c>
      <c r="U2" t="s">
        <v>576</v>
      </c>
      <c r="V2" t="s">
        <v>577</v>
      </c>
      <c r="W2" t="s">
        <v>578</v>
      </c>
    </row>
    <row r="3" spans="1:23" x14ac:dyDescent="0.2">
      <c r="A3" t="s">
        <v>569</v>
      </c>
      <c r="B3" t="s">
        <v>23</v>
      </c>
      <c r="C3" t="s">
        <v>24</v>
      </c>
      <c r="D3" t="s">
        <v>25</v>
      </c>
      <c r="E3" s="1">
        <v>45069</v>
      </c>
      <c r="F3" t="s">
        <v>508</v>
      </c>
      <c r="G3" t="s">
        <v>55</v>
      </c>
      <c r="H3" t="s">
        <v>28</v>
      </c>
      <c r="I3" t="s">
        <v>57</v>
      </c>
      <c r="K3" t="s">
        <v>1898</v>
      </c>
      <c r="L3" t="s">
        <v>1899</v>
      </c>
      <c r="M3" t="s">
        <v>1900</v>
      </c>
      <c r="N3" t="s">
        <v>49</v>
      </c>
      <c r="O3" t="s">
        <v>574</v>
      </c>
      <c r="P3" s="1">
        <v>45069</v>
      </c>
      <c r="Q3" t="s">
        <v>440</v>
      </c>
      <c r="R3" t="s">
        <v>1901</v>
      </c>
      <c r="S3">
        <v>1830000</v>
      </c>
      <c r="U3" t="s">
        <v>1902</v>
      </c>
      <c r="V3" t="s">
        <v>577</v>
      </c>
      <c r="W3" t="s">
        <v>578</v>
      </c>
    </row>
    <row r="4" spans="1:23" x14ac:dyDescent="0.2">
      <c r="A4" t="s">
        <v>569</v>
      </c>
      <c r="B4" t="s">
        <v>23</v>
      </c>
      <c r="C4" t="s">
        <v>24</v>
      </c>
      <c r="D4" t="s">
        <v>54</v>
      </c>
      <c r="E4" s="1">
        <v>44999</v>
      </c>
      <c r="F4" t="s">
        <v>1543</v>
      </c>
      <c r="G4" t="s">
        <v>55</v>
      </c>
      <c r="H4" t="s">
        <v>56</v>
      </c>
      <c r="I4" t="s">
        <v>57</v>
      </c>
      <c r="J4" t="s">
        <v>2320</v>
      </c>
      <c r="K4" t="s">
        <v>2321</v>
      </c>
      <c r="L4" t="s">
        <v>2322</v>
      </c>
      <c r="M4" t="s">
        <v>2323</v>
      </c>
      <c r="N4" t="s">
        <v>49</v>
      </c>
      <c r="O4" t="s">
        <v>574</v>
      </c>
      <c r="P4" s="1">
        <v>45000</v>
      </c>
      <c r="Q4" s="21" t="s">
        <v>168</v>
      </c>
      <c r="R4" t="s">
        <v>402</v>
      </c>
      <c r="S4">
        <v>9000000</v>
      </c>
      <c r="U4" t="s">
        <v>2717</v>
      </c>
      <c r="V4" t="s">
        <v>577</v>
      </c>
      <c r="W4" t="s">
        <v>578</v>
      </c>
    </row>
    <row r="5" spans="1:23" x14ac:dyDescent="0.2">
      <c r="A5" t="s">
        <v>569</v>
      </c>
      <c r="B5" t="s">
        <v>23</v>
      </c>
      <c r="C5" t="s">
        <v>24</v>
      </c>
      <c r="D5" t="s">
        <v>25</v>
      </c>
      <c r="E5" s="1">
        <v>44990</v>
      </c>
      <c r="F5" t="s">
        <v>399</v>
      </c>
      <c r="G5" t="s">
        <v>55</v>
      </c>
      <c r="H5" t="s">
        <v>56</v>
      </c>
      <c r="I5" t="s">
        <v>44</v>
      </c>
      <c r="J5" t="s">
        <v>2374</v>
      </c>
      <c r="K5" t="s">
        <v>2375</v>
      </c>
      <c r="L5" t="s">
        <v>2376</v>
      </c>
      <c r="M5" t="s">
        <v>2377</v>
      </c>
      <c r="N5" t="s">
        <v>49</v>
      </c>
      <c r="O5" t="s">
        <v>574</v>
      </c>
      <c r="P5" s="1">
        <v>44990</v>
      </c>
      <c r="Q5" t="s">
        <v>472</v>
      </c>
      <c r="R5" t="s">
        <v>2376</v>
      </c>
      <c r="S5">
        <v>297240</v>
      </c>
      <c r="U5" t="s">
        <v>2378</v>
      </c>
      <c r="V5" t="s">
        <v>577</v>
      </c>
      <c r="W5" t="s">
        <v>578</v>
      </c>
    </row>
    <row r="6" spans="1:23" x14ac:dyDescent="0.2">
      <c r="A6" t="s">
        <v>569</v>
      </c>
      <c r="B6" t="s">
        <v>23</v>
      </c>
      <c r="C6" t="s">
        <v>24</v>
      </c>
      <c r="D6" t="s">
        <v>54</v>
      </c>
      <c r="E6" s="1">
        <v>44952</v>
      </c>
      <c r="F6" t="s">
        <v>984</v>
      </c>
      <c r="G6" t="s">
        <v>55</v>
      </c>
      <c r="H6" t="s">
        <v>56</v>
      </c>
      <c r="I6" t="s">
        <v>57</v>
      </c>
      <c r="J6" t="s">
        <v>2513</v>
      </c>
      <c r="K6" t="s">
        <v>2514</v>
      </c>
      <c r="L6" t="s">
        <v>2515</v>
      </c>
      <c r="M6" t="s">
        <v>2516</v>
      </c>
      <c r="N6" t="s">
        <v>49</v>
      </c>
      <c r="O6" t="s">
        <v>574</v>
      </c>
      <c r="P6" s="1">
        <v>44952</v>
      </c>
      <c r="Q6" t="s">
        <v>90</v>
      </c>
      <c r="R6" t="s">
        <v>2517</v>
      </c>
      <c r="S6">
        <v>9000000</v>
      </c>
      <c r="U6" t="s">
        <v>2518</v>
      </c>
      <c r="V6" t="s">
        <v>577</v>
      </c>
      <c r="W6" t="s">
        <v>578</v>
      </c>
    </row>
    <row r="8" spans="1:23" x14ac:dyDescent="0.2">
      <c r="R8" s="7" t="s">
        <v>2693</v>
      </c>
      <c r="S8" s="9">
        <f>SUM(S2:S7)</f>
        <v>26127240</v>
      </c>
    </row>
  </sheetData>
  <pageMargins left="0.75" right="0.75" top="1" bottom="1" header="0.5" footer="0.5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2FC29-DE1B-4EBD-BAE8-EED206EE15E9}">
  <sheetPr codeName="Sheet57"/>
  <dimension ref="A1:W5"/>
  <sheetViews>
    <sheetView topLeftCell="H1" workbookViewId="0">
      <pane ySplit="1" topLeftCell="A2" activePane="bottomLeft" state="frozen"/>
      <selection activeCell="P1" sqref="P1"/>
      <selection pane="bottomLeft" activeCell="R5" sqref="R5:S5"/>
    </sheetView>
  </sheetViews>
  <sheetFormatPr defaultRowHeight="12.75" x14ac:dyDescent="0.2"/>
  <cols>
    <col min="1" max="1" width="16.7109375" customWidth="1"/>
    <col min="2" max="2" width="11.28515625" customWidth="1"/>
    <col min="3" max="3" width="15.5703125" customWidth="1"/>
    <col min="4" max="4" width="26.85546875" customWidth="1"/>
    <col min="5" max="5" width="13.5703125" customWidth="1"/>
    <col min="6" max="6" width="11.7109375" customWidth="1"/>
    <col min="7" max="7" width="17.7109375" customWidth="1"/>
    <col min="8" max="8" width="25.42578125" customWidth="1"/>
    <col min="9" max="9" width="28.5703125" customWidth="1"/>
    <col min="10" max="10" width="17" customWidth="1"/>
    <col min="11" max="11" width="27.5703125" customWidth="1"/>
    <col min="12" max="12" width="24.28515625" customWidth="1"/>
    <col min="13" max="13" width="20.42578125" customWidth="1"/>
    <col min="14" max="14" width="8.28515625" customWidth="1"/>
    <col min="15" max="15" width="18.5703125" customWidth="1"/>
    <col min="16" max="16" width="11.42578125" customWidth="1"/>
    <col min="17" max="17" width="12" customWidth="1"/>
    <col min="18" max="19" width="15.5703125" customWidth="1"/>
    <col min="20" max="20" width="12.140625" customWidth="1"/>
    <col min="21" max="21" width="26" customWidth="1"/>
    <col min="22" max="22" width="13.7109375" customWidth="1"/>
    <col min="23" max="23" width="28.28515625" customWidth="1"/>
  </cols>
  <sheetData>
    <row r="1" spans="1:23" s="4" customFormat="1" ht="51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527</v>
      </c>
      <c r="B2" t="s">
        <v>23</v>
      </c>
      <c r="C2" t="s">
        <v>24</v>
      </c>
      <c r="D2" t="s">
        <v>54</v>
      </c>
      <c r="E2" s="1">
        <v>45271</v>
      </c>
      <c r="F2" t="s">
        <v>80</v>
      </c>
      <c r="G2" t="s">
        <v>55</v>
      </c>
      <c r="H2" t="s">
        <v>56</v>
      </c>
      <c r="I2" t="s">
        <v>57</v>
      </c>
      <c r="K2" t="s">
        <v>528</v>
      </c>
      <c r="L2" t="s">
        <v>534</v>
      </c>
      <c r="M2" t="s">
        <v>529</v>
      </c>
      <c r="N2" t="s">
        <v>49</v>
      </c>
      <c r="O2" t="s">
        <v>61</v>
      </c>
      <c r="P2" s="1">
        <v>45271</v>
      </c>
      <c r="Q2" t="s">
        <v>481</v>
      </c>
      <c r="R2" t="s">
        <v>535</v>
      </c>
      <c r="S2">
        <v>129000</v>
      </c>
      <c r="U2" t="s">
        <v>536</v>
      </c>
      <c r="V2" t="s">
        <v>530</v>
      </c>
      <c r="W2" t="s">
        <v>531</v>
      </c>
    </row>
    <row r="3" spans="1:23" x14ac:dyDescent="0.2">
      <c r="A3" t="s">
        <v>527</v>
      </c>
      <c r="B3" t="s">
        <v>23</v>
      </c>
      <c r="C3" t="s">
        <v>24</v>
      </c>
      <c r="D3" t="s">
        <v>54</v>
      </c>
      <c r="E3" s="1">
        <v>45198</v>
      </c>
      <c r="F3" t="s">
        <v>893</v>
      </c>
      <c r="G3" t="s">
        <v>55</v>
      </c>
      <c r="H3" t="s">
        <v>56</v>
      </c>
      <c r="I3" t="s">
        <v>57</v>
      </c>
      <c r="K3" t="s">
        <v>1018</v>
      </c>
      <c r="L3" t="s">
        <v>1019</v>
      </c>
      <c r="M3" t="s">
        <v>1020</v>
      </c>
      <c r="N3" t="s">
        <v>49</v>
      </c>
      <c r="O3" t="s">
        <v>61</v>
      </c>
      <c r="P3" s="1">
        <v>45199</v>
      </c>
      <c r="Q3" t="s">
        <v>511</v>
      </c>
      <c r="R3" t="s">
        <v>1021</v>
      </c>
      <c r="S3">
        <v>2158000</v>
      </c>
      <c r="U3" t="s">
        <v>1022</v>
      </c>
      <c r="V3" t="s">
        <v>530</v>
      </c>
      <c r="W3" t="s">
        <v>531</v>
      </c>
    </row>
    <row r="5" spans="1:23" x14ac:dyDescent="0.2">
      <c r="R5" s="7" t="s">
        <v>2693</v>
      </c>
      <c r="S5" s="9">
        <f>SUM(S2:S4)</f>
        <v>2287000</v>
      </c>
    </row>
  </sheetData>
  <pageMargins left="0.75" right="0.75" top="1" bottom="1" header="0.5" footer="0.5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BB3AB-E92D-4F70-924B-C479A0589B73}">
  <sheetPr codeName="Sheet58"/>
  <dimension ref="A1:W5"/>
  <sheetViews>
    <sheetView topLeftCell="H1" workbookViewId="0">
      <pane ySplit="1" topLeftCell="A2" activePane="bottomLeft" state="frozen"/>
      <selection activeCell="O1" sqref="O1"/>
      <selection pane="bottomLeft" activeCell="S2" sqref="S2"/>
    </sheetView>
  </sheetViews>
  <sheetFormatPr defaultRowHeight="12.75" x14ac:dyDescent="0.2"/>
  <cols>
    <col min="1" max="1" width="20.140625" customWidth="1"/>
    <col min="2" max="2" width="11.28515625" customWidth="1"/>
    <col min="3" max="3" width="15.85546875" customWidth="1"/>
    <col min="4" max="4" width="26.85546875" customWidth="1"/>
    <col min="5" max="5" width="13.5703125" customWidth="1"/>
    <col min="6" max="6" width="10.28515625" customWidth="1"/>
    <col min="7" max="7" width="17.7109375" customWidth="1"/>
    <col min="8" max="8" width="11" customWidth="1"/>
    <col min="9" max="9" width="17.7109375" customWidth="1"/>
    <col min="10" max="10" width="30.7109375" customWidth="1"/>
    <col min="11" max="11" width="29.7109375" customWidth="1"/>
    <col min="12" max="12" width="38.5703125" customWidth="1"/>
    <col min="13" max="13" width="21.42578125" customWidth="1"/>
    <col min="14" max="14" width="15.7109375" customWidth="1"/>
    <col min="15" max="15" width="16.85546875" customWidth="1"/>
    <col min="16" max="16" width="17.140625" customWidth="1"/>
    <col min="17" max="17" width="13.7109375" customWidth="1"/>
    <col min="18" max="19" width="15.5703125" customWidth="1"/>
    <col min="20" max="20" width="14.28515625" customWidth="1"/>
    <col min="21" max="21" width="30.5703125" customWidth="1"/>
    <col min="22" max="22" width="13.7109375" customWidth="1"/>
    <col min="23" max="23" width="38.425781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2062</v>
      </c>
      <c r="B2" t="s">
        <v>23</v>
      </c>
      <c r="C2" t="s">
        <v>24</v>
      </c>
      <c r="D2" t="s">
        <v>54</v>
      </c>
      <c r="E2" s="1">
        <v>45043</v>
      </c>
      <c r="F2" t="s">
        <v>216</v>
      </c>
      <c r="G2" t="s">
        <v>55</v>
      </c>
      <c r="H2" t="s">
        <v>665</v>
      </c>
      <c r="I2" t="s">
        <v>169</v>
      </c>
      <c r="J2" t="s">
        <v>2063</v>
      </c>
      <c r="K2" t="s">
        <v>2064</v>
      </c>
      <c r="L2" t="s">
        <v>1394</v>
      </c>
      <c r="M2" t="s">
        <v>2065</v>
      </c>
      <c r="N2" t="s">
        <v>49</v>
      </c>
      <c r="O2" t="s">
        <v>320</v>
      </c>
      <c r="P2" s="1">
        <v>45043</v>
      </c>
      <c r="Q2" t="s">
        <v>328</v>
      </c>
      <c r="R2" t="s">
        <v>2066</v>
      </c>
      <c r="S2">
        <v>75</v>
      </c>
      <c r="U2" t="s">
        <v>2067</v>
      </c>
      <c r="V2" t="s">
        <v>2068</v>
      </c>
      <c r="W2" t="s">
        <v>2069</v>
      </c>
    </row>
    <row r="5" spans="1:23" x14ac:dyDescent="0.2">
      <c r="R5" s="7" t="s">
        <v>2693</v>
      </c>
      <c r="S5" s="9">
        <f>SUM(S2:S4)</f>
        <v>75</v>
      </c>
    </row>
  </sheetData>
  <pageMargins left="0.75" right="0.75" top="1" bottom="1" header="0.5" footer="0.5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899F-69E2-4D33-A10D-E3D8AB78A26F}">
  <sheetPr codeName="Sheet59"/>
  <dimension ref="A1:W16"/>
  <sheetViews>
    <sheetView workbookViewId="0">
      <pane ySplit="1" topLeftCell="A2" activePane="bottomLeft" state="frozen"/>
      <selection pane="bottomLeft" activeCell="A9" sqref="A9"/>
    </sheetView>
  </sheetViews>
  <sheetFormatPr defaultRowHeight="12.75" x14ac:dyDescent="0.2"/>
  <cols>
    <col min="1" max="1" width="20.5703125" customWidth="1"/>
    <col min="2" max="2" width="11.28515625" customWidth="1"/>
    <col min="3" max="3" width="16.28515625" customWidth="1"/>
    <col min="4" max="4" width="19.42578125" customWidth="1"/>
    <col min="5" max="5" width="16.28515625" customWidth="1"/>
    <col min="6" max="6" width="13" customWidth="1"/>
    <col min="7" max="7" width="17.7109375" customWidth="1"/>
    <col min="8" max="8" width="16.42578125" customWidth="1"/>
    <col min="9" max="9" width="29.28515625" customWidth="1"/>
    <col min="10" max="10" width="49.42578125" customWidth="1"/>
    <col min="11" max="11" width="42.140625" customWidth="1"/>
    <col min="12" max="12" width="40.28515625" customWidth="1"/>
    <col min="13" max="13" width="24.7109375" customWidth="1"/>
    <col min="14" max="14" width="10.85546875" customWidth="1"/>
    <col min="15" max="15" width="20.42578125" customWidth="1"/>
    <col min="16" max="16" width="15" customWidth="1"/>
    <col min="17" max="17" width="11.140625" customWidth="1"/>
    <col min="18" max="18" width="14" customWidth="1"/>
    <col min="19" max="19" width="15.140625" customWidth="1"/>
    <col min="20" max="20" width="11.7109375" customWidth="1"/>
    <col min="21" max="21" width="36.28515625" customWidth="1"/>
    <col min="22" max="22" width="12" customWidth="1"/>
    <col min="23" max="23" width="43.140625" customWidth="1"/>
  </cols>
  <sheetData>
    <row r="1" spans="1:23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6" t="s">
        <v>2692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t="s">
        <v>315</v>
      </c>
      <c r="B2" t="s">
        <v>23</v>
      </c>
      <c r="C2" t="s">
        <v>24</v>
      </c>
      <c r="D2" t="s">
        <v>79</v>
      </c>
      <c r="E2" s="1">
        <v>45278</v>
      </c>
      <c r="F2" t="s">
        <v>316</v>
      </c>
      <c r="G2" t="s">
        <v>27</v>
      </c>
      <c r="H2" t="s">
        <v>28</v>
      </c>
      <c r="I2" t="s">
        <v>57</v>
      </c>
      <c r="J2" t="s">
        <v>317</v>
      </c>
      <c r="K2" t="s">
        <v>318</v>
      </c>
      <c r="L2" t="s">
        <v>319</v>
      </c>
      <c r="N2" t="s">
        <v>49</v>
      </c>
      <c r="O2" t="s">
        <v>320</v>
      </c>
      <c r="P2" s="10">
        <v>45278</v>
      </c>
      <c r="Q2" s="21" t="s">
        <v>657</v>
      </c>
      <c r="S2">
        <v>3000</v>
      </c>
      <c r="V2" t="s">
        <v>321</v>
      </c>
      <c r="W2" t="s">
        <v>322</v>
      </c>
    </row>
    <row r="3" spans="1:23" x14ac:dyDescent="0.2">
      <c r="A3" t="s">
        <v>315</v>
      </c>
      <c r="B3" t="s">
        <v>23</v>
      </c>
      <c r="C3" t="s">
        <v>24</v>
      </c>
      <c r="D3" t="s">
        <v>79</v>
      </c>
      <c r="E3" s="1">
        <v>45278</v>
      </c>
      <c r="F3" t="s">
        <v>216</v>
      </c>
      <c r="G3" t="s">
        <v>55</v>
      </c>
      <c r="H3" t="s">
        <v>56</v>
      </c>
      <c r="I3" t="s">
        <v>57</v>
      </c>
      <c r="J3" t="s">
        <v>351</v>
      </c>
      <c r="K3" t="s">
        <v>352</v>
      </c>
      <c r="L3" t="s">
        <v>353</v>
      </c>
      <c r="M3" t="s">
        <v>354</v>
      </c>
      <c r="N3" t="s">
        <v>49</v>
      </c>
      <c r="O3" t="s">
        <v>113</v>
      </c>
      <c r="P3" s="1">
        <v>45278</v>
      </c>
      <c r="Q3" s="21" t="s">
        <v>36</v>
      </c>
      <c r="S3">
        <v>1680000</v>
      </c>
      <c r="V3" t="s">
        <v>355</v>
      </c>
      <c r="W3" t="s">
        <v>356</v>
      </c>
    </row>
    <row r="4" spans="1:23" x14ac:dyDescent="0.2">
      <c r="A4" t="s">
        <v>315</v>
      </c>
      <c r="B4" t="s">
        <v>23</v>
      </c>
      <c r="C4" t="s">
        <v>24</v>
      </c>
      <c r="D4" t="s">
        <v>79</v>
      </c>
      <c r="E4" s="1">
        <v>45278</v>
      </c>
      <c r="F4" t="s">
        <v>316</v>
      </c>
      <c r="G4" t="s">
        <v>27</v>
      </c>
      <c r="H4" t="s">
        <v>28</v>
      </c>
      <c r="I4" t="s">
        <v>57</v>
      </c>
      <c r="J4" t="s">
        <v>377</v>
      </c>
      <c r="K4" t="s">
        <v>378</v>
      </c>
      <c r="L4" t="s">
        <v>319</v>
      </c>
      <c r="N4" t="s">
        <v>34</v>
      </c>
      <c r="O4" t="s">
        <v>379</v>
      </c>
      <c r="P4" s="10">
        <v>45278</v>
      </c>
      <c r="Q4" s="21" t="s">
        <v>657</v>
      </c>
      <c r="S4">
        <v>3000</v>
      </c>
      <c r="V4" t="s">
        <v>321</v>
      </c>
      <c r="W4" t="s">
        <v>380</v>
      </c>
    </row>
    <row r="5" spans="1:23" x14ac:dyDescent="0.2">
      <c r="A5" t="s">
        <v>315</v>
      </c>
      <c r="B5" t="s">
        <v>23</v>
      </c>
      <c r="C5" t="s">
        <v>24</v>
      </c>
      <c r="D5" t="s">
        <v>79</v>
      </c>
      <c r="E5" s="1">
        <v>45198</v>
      </c>
      <c r="F5" t="s">
        <v>249</v>
      </c>
      <c r="G5" t="s">
        <v>55</v>
      </c>
      <c r="H5" t="s">
        <v>28</v>
      </c>
      <c r="I5" t="s">
        <v>57</v>
      </c>
      <c r="K5" t="s">
        <v>1023</v>
      </c>
      <c r="L5" t="s">
        <v>1024</v>
      </c>
      <c r="M5" t="s">
        <v>1025</v>
      </c>
      <c r="N5" t="s">
        <v>49</v>
      </c>
      <c r="O5" t="s">
        <v>113</v>
      </c>
      <c r="P5" s="1">
        <v>45199</v>
      </c>
      <c r="Q5" t="s">
        <v>125</v>
      </c>
      <c r="S5">
        <v>21500000</v>
      </c>
      <c r="V5" t="s">
        <v>355</v>
      </c>
      <c r="W5" t="s">
        <v>356</v>
      </c>
    </row>
    <row r="6" spans="1:23" x14ac:dyDescent="0.2">
      <c r="A6" t="s">
        <v>315</v>
      </c>
      <c r="B6" t="s">
        <v>23</v>
      </c>
      <c r="C6" t="s">
        <v>24</v>
      </c>
      <c r="D6" t="s">
        <v>79</v>
      </c>
      <c r="E6" s="1">
        <v>45198</v>
      </c>
      <c r="F6" t="s">
        <v>440</v>
      </c>
      <c r="G6" t="s">
        <v>100</v>
      </c>
      <c r="H6" t="s">
        <v>28</v>
      </c>
      <c r="I6" t="s">
        <v>57</v>
      </c>
      <c r="J6" t="s">
        <v>1046</v>
      </c>
      <c r="K6" t="s">
        <v>1047</v>
      </c>
      <c r="L6" t="s">
        <v>1048</v>
      </c>
      <c r="M6" t="s">
        <v>1049</v>
      </c>
      <c r="N6" t="s">
        <v>49</v>
      </c>
      <c r="O6" t="s">
        <v>320</v>
      </c>
      <c r="P6" s="1">
        <v>45199</v>
      </c>
      <c r="Q6" t="s">
        <v>125</v>
      </c>
      <c r="R6" t="s">
        <v>1050</v>
      </c>
      <c r="S6">
        <v>260</v>
      </c>
      <c r="U6" t="s">
        <v>1051</v>
      </c>
      <c r="V6" t="s">
        <v>321</v>
      </c>
      <c r="W6" t="s">
        <v>1052</v>
      </c>
    </row>
    <row r="7" spans="1:23" x14ac:dyDescent="0.2">
      <c r="A7" t="s">
        <v>315</v>
      </c>
      <c r="B7" t="s">
        <v>23</v>
      </c>
      <c r="C7" t="s">
        <v>24</v>
      </c>
      <c r="D7" t="s">
        <v>79</v>
      </c>
      <c r="E7" s="1">
        <v>45198</v>
      </c>
      <c r="F7" t="s">
        <v>778</v>
      </c>
      <c r="G7" t="s">
        <v>27</v>
      </c>
      <c r="H7" t="s">
        <v>28</v>
      </c>
      <c r="I7" t="s">
        <v>57</v>
      </c>
      <c r="J7" t="s">
        <v>1082</v>
      </c>
      <c r="K7" t="s">
        <v>1083</v>
      </c>
      <c r="L7" t="s">
        <v>1084</v>
      </c>
      <c r="M7" t="s">
        <v>319</v>
      </c>
      <c r="N7" t="s">
        <v>49</v>
      </c>
      <c r="O7" t="s">
        <v>113</v>
      </c>
      <c r="P7" s="1">
        <v>45199</v>
      </c>
      <c r="Q7" t="s">
        <v>125</v>
      </c>
      <c r="R7" t="s">
        <v>1085</v>
      </c>
      <c r="S7">
        <v>1350</v>
      </c>
      <c r="U7" t="s">
        <v>1086</v>
      </c>
      <c r="V7" t="s">
        <v>321</v>
      </c>
      <c r="W7" t="s">
        <v>322</v>
      </c>
    </row>
    <row r="8" spans="1:23" x14ac:dyDescent="0.2">
      <c r="A8" t="s">
        <v>315</v>
      </c>
      <c r="B8" t="s">
        <v>23</v>
      </c>
      <c r="C8" t="s">
        <v>24</v>
      </c>
      <c r="D8" t="s">
        <v>79</v>
      </c>
      <c r="E8" s="1">
        <v>45198</v>
      </c>
      <c r="F8" t="s">
        <v>778</v>
      </c>
      <c r="G8" t="s">
        <v>43</v>
      </c>
      <c r="H8" t="s">
        <v>28</v>
      </c>
      <c r="I8" t="s">
        <v>57</v>
      </c>
      <c r="J8" t="s">
        <v>1109</v>
      </c>
      <c r="K8" t="s">
        <v>71</v>
      </c>
      <c r="L8" t="s">
        <v>1110</v>
      </c>
      <c r="M8" t="s">
        <v>1049</v>
      </c>
      <c r="N8" t="s">
        <v>49</v>
      </c>
      <c r="O8" t="s">
        <v>1111</v>
      </c>
      <c r="P8" s="1">
        <v>45199</v>
      </c>
      <c r="Q8" t="s">
        <v>125</v>
      </c>
      <c r="R8" t="s">
        <v>1112</v>
      </c>
      <c r="S8">
        <v>625</v>
      </c>
      <c r="U8" t="s">
        <v>1113</v>
      </c>
      <c r="V8" t="s">
        <v>321</v>
      </c>
      <c r="W8" t="s">
        <v>1114</v>
      </c>
    </row>
    <row r="9" spans="1:23" x14ac:dyDescent="0.2">
      <c r="A9" t="s">
        <v>315</v>
      </c>
      <c r="B9" t="s">
        <v>23</v>
      </c>
      <c r="C9" t="s">
        <v>24</v>
      </c>
      <c r="D9" t="s">
        <v>25</v>
      </c>
      <c r="E9" s="1">
        <v>45061</v>
      </c>
      <c r="F9" t="s">
        <v>893</v>
      </c>
      <c r="G9" t="s">
        <v>43</v>
      </c>
      <c r="H9" t="s">
        <v>28</v>
      </c>
      <c r="I9" t="s">
        <v>44</v>
      </c>
      <c r="J9" t="s">
        <v>1938</v>
      </c>
      <c r="K9" t="s">
        <v>1939</v>
      </c>
      <c r="L9" t="s">
        <v>122</v>
      </c>
      <c r="M9" t="s">
        <v>224</v>
      </c>
      <c r="N9" t="s">
        <v>34</v>
      </c>
      <c r="P9" s="1">
        <v>45061</v>
      </c>
      <c r="Q9" t="s">
        <v>440</v>
      </c>
      <c r="R9" t="s">
        <v>122</v>
      </c>
      <c r="S9">
        <v>500</v>
      </c>
      <c r="U9" t="s">
        <v>1940</v>
      </c>
      <c r="V9" t="s">
        <v>321</v>
      </c>
      <c r="W9" t="s">
        <v>1941</v>
      </c>
    </row>
    <row r="12" spans="1:23" x14ac:dyDescent="0.2">
      <c r="R12" s="7" t="s">
        <v>2693</v>
      </c>
      <c r="S12" s="9">
        <f>SUM(S2:S9)</f>
        <v>23188735</v>
      </c>
    </row>
    <row r="15" spans="1:23" x14ac:dyDescent="0.2">
      <c r="A15" s="8" t="s">
        <v>2703</v>
      </c>
      <c r="B15" s="8"/>
      <c r="C15" s="8"/>
      <c r="D15" s="8"/>
      <c r="E15" s="8"/>
    </row>
    <row r="16" spans="1:23" x14ac:dyDescent="0.2">
      <c r="A16" t="s">
        <v>315</v>
      </c>
      <c r="B16" t="s">
        <v>23</v>
      </c>
      <c r="C16" t="s">
        <v>24</v>
      </c>
      <c r="D16" t="s">
        <v>25</v>
      </c>
      <c r="E16" s="1">
        <v>44966</v>
      </c>
      <c r="F16" t="s">
        <v>229</v>
      </c>
      <c r="G16" t="s">
        <v>161</v>
      </c>
      <c r="H16" t="s">
        <v>28</v>
      </c>
      <c r="I16" t="s">
        <v>112</v>
      </c>
      <c r="J16" t="s">
        <v>2468</v>
      </c>
      <c r="K16" t="s">
        <v>2469</v>
      </c>
      <c r="L16" t="s">
        <v>319</v>
      </c>
      <c r="N16" t="s">
        <v>34</v>
      </c>
      <c r="P16" s="1">
        <v>44970</v>
      </c>
      <c r="Q16" t="s">
        <v>95</v>
      </c>
      <c r="R16" t="s">
        <v>319</v>
      </c>
      <c r="U16" t="s">
        <v>2470</v>
      </c>
      <c r="V16" t="s">
        <v>321</v>
      </c>
      <c r="W16" t="s">
        <v>2471</v>
      </c>
    </row>
  </sheetData>
  <pageMargins left="0.75" right="0.75" top="1" bottom="1" header="0.5" footer="0.5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79985-CEE1-45F3-A374-9BF9BD819063}">
  <sheetPr codeName="Sheet60"/>
  <dimension ref="A1:W8"/>
  <sheetViews>
    <sheetView topLeftCell="J1" workbookViewId="0">
      <pane ySplit="1" topLeftCell="A2" activePane="bottomLeft" state="frozen"/>
      <selection activeCell="P1" sqref="P1"/>
      <selection pane="bottomLeft" activeCell="O11" sqref="O11"/>
    </sheetView>
  </sheetViews>
  <sheetFormatPr defaultRowHeight="12.75" x14ac:dyDescent="0.2"/>
  <cols>
    <col min="1" max="1" width="15.85546875" customWidth="1"/>
    <col min="2" max="2" width="11.28515625" customWidth="1"/>
    <col min="3" max="3" width="16.5703125" customWidth="1"/>
    <col min="4" max="4" width="10.85546875" customWidth="1"/>
    <col min="5" max="5" width="15" customWidth="1"/>
    <col min="6" max="6" width="11" customWidth="1"/>
    <col min="7" max="7" width="13.7109375" customWidth="1"/>
    <col min="8" max="8" width="15.85546875" customWidth="1"/>
    <col min="9" max="9" width="32.7109375" customWidth="1"/>
    <col min="10" max="10" width="47.42578125" customWidth="1"/>
    <col min="11" max="11" width="46.5703125" customWidth="1"/>
    <col min="12" max="12" width="37.7109375" customWidth="1"/>
    <col min="13" max="13" width="26" customWidth="1"/>
    <col min="14" max="14" width="8.42578125" customWidth="1"/>
    <col min="15" max="15" width="19.140625" customWidth="1"/>
    <col min="16" max="16" width="17.140625" customWidth="1"/>
    <col min="17" max="17" width="13.7109375" customWidth="1"/>
    <col min="18" max="19" width="14.7109375" customWidth="1"/>
    <col min="20" max="20" width="14.140625" customWidth="1"/>
    <col min="21" max="21" width="42.140625" customWidth="1"/>
    <col min="22" max="22" width="13.7109375" customWidth="1"/>
    <col min="23" max="23" width="43.1406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902</v>
      </c>
      <c r="B2" t="s">
        <v>23</v>
      </c>
      <c r="C2" t="s">
        <v>24</v>
      </c>
      <c r="D2" t="s">
        <v>25</v>
      </c>
      <c r="E2" s="1">
        <v>45209</v>
      </c>
      <c r="F2" t="s">
        <v>657</v>
      </c>
      <c r="G2" t="s">
        <v>100</v>
      </c>
      <c r="H2" t="s">
        <v>28</v>
      </c>
      <c r="I2" t="s">
        <v>137</v>
      </c>
      <c r="K2" t="s">
        <v>903</v>
      </c>
      <c r="L2" t="s">
        <v>904</v>
      </c>
      <c r="M2" t="s">
        <v>905</v>
      </c>
      <c r="N2" t="s">
        <v>34</v>
      </c>
      <c r="P2" s="10">
        <v>45209</v>
      </c>
      <c r="Q2" s="20" t="s">
        <v>2707</v>
      </c>
      <c r="R2" t="s">
        <v>2709</v>
      </c>
      <c r="S2">
        <v>3000</v>
      </c>
      <c r="T2" t="s">
        <v>2710</v>
      </c>
      <c r="U2" t="s">
        <v>2711</v>
      </c>
      <c r="V2" t="s">
        <v>906</v>
      </c>
      <c r="W2" t="s">
        <v>907</v>
      </c>
    </row>
    <row r="3" spans="1:23" x14ac:dyDescent="0.2">
      <c r="A3" t="s">
        <v>902</v>
      </c>
      <c r="B3" t="s">
        <v>23</v>
      </c>
      <c r="C3" t="s">
        <v>24</v>
      </c>
      <c r="D3" t="s">
        <v>25</v>
      </c>
      <c r="E3" s="1">
        <v>45188</v>
      </c>
      <c r="F3" t="s">
        <v>269</v>
      </c>
      <c r="G3" t="s">
        <v>100</v>
      </c>
      <c r="H3" t="s">
        <v>28</v>
      </c>
      <c r="I3" t="s">
        <v>137</v>
      </c>
      <c r="K3" t="s">
        <v>1242</v>
      </c>
      <c r="L3" t="s">
        <v>1243</v>
      </c>
      <c r="M3" t="s">
        <v>1244</v>
      </c>
      <c r="N3" t="s">
        <v>34</v>
      </c>
      <c r="P3" s="19" t="s">
        <v>2705</v>
      </c>
      <c r="Q3" s="20" t="s">
        <v>2708</v>
      </c>
      <c r="R3" t="s">
        <v>1243</v>
      </c>
      <c r="S3">
        <v>80</v>
      </c>
      <c r="U3" t="s">
        <v>2706</v>
      </c>
      <c r="V3" t="s">
        <v>906</v>
      </c>
      <c r="W3" t="s">
        <v>907</v>
      </c>
    </row>
    <row r="4" spans="1:23" x14ac:dyDescent="0.2">
      <c r="A4" t="s">
        <v>902</v>
      </c>
      <c r="B4" t="s">
        <v>23</v>
      </c>
      <c r="C4" t="s">
        <v>24</v>
      </c>
      <c r="D4" t="s">
        <v>25</v>
      </c>
      <c r="E4" s="1">
        <v>45122</v>
      </c>
      <c r="F4" t="s">
        <v>328</v>
      </c>
      <c r="G4" t="s">
        <v>43</v>
      </c>
      <c r="H4" t="s">
        <v>28</v>
      </c>
      <c r="I4" t="s">
        <v>137</v>
      </c>
      <c r="J4" t="s">
        <v>1666</v>
      </c>
      <c r="K4" t="s">
        <v>1667</v>
      </c>
      <c r="L4" t="s">
        <v>1668</v>
      </c>
      <c r="M4" t="s">
        <v>596</v>
      </c>
      <c r="N4" t="s">
        <v>49</v>
      </c>
      <c r="O4" t="s">
        <v>1669</v>
      </c>
      <c r="P4" s="1">
        <v>45122</v>
      </c>
      <c r="Q4" t="s">
        <v>207</v>
      </c>
      <c r="R4" t="s">
        <v>1670</v>
      </c>
      <c r="S4">
        <v>2850</v>
      </c>
      <c r="U4" t="s">
        <v>1671</v>
      </c>
      <c r="V4" t="s">
        <v>906</v>
      </c>
      <c r="W4" t="s">
        <v>1672</v>
      </c>
    </row>
    <row r="5" spans="1:23" x14ac:dyDescent="0.2">
      <c r="A5" t="s">
        <v>902</v>
      </c>
      <c r="B5" t="s">
        <v>23</v>
      </c>
      <c r="C5" t="s">
        <v>24</v>
      </c>
      <c r="D5" t="s">
        <v>25</v>
      </c>
      <c r="E5" s="1">
        <v>45118</v>
      </c>
      <c r="F5" t="s">
        <v>827</v>
      </c>
      <c r="G5" t="s">
        <v>100</v>
      </c>
      <c r="H5" t="s">
        <v>28</v>
      </c>
      <c r="I5" t="s">
        <v>137</v>
      </c>
      <c r="J5" t="s">
        <v>1691</v>
      </c>
      <c r="K5" t="s">
        <v>1692</v>
      </c>
      <c r="L5" t="s">
        <v>1394</v>
      </c>
      <c r="M5" t="s">
        <v>596</v>
      </c>
      <c r="N5" t="s">
        <v>34</v>
      </c>
      <c r="P5" s="1">
        <v>45118</v>
      </c>
      <c r="Q5" t="s">
        <v>328</v>
      </c>
      <c r="R5" t="s">
        <v>1394</v>
      </c>
      <c r="S5">
        <v>50</v>
      </c>
      <c r="U5" t="s">
        <v>1693</v>
      </c>
      <c r="V5" t="s">
        <v>906</v>
      </c>
      <c r="W5" t="s">
        <v>907</v>
      </c>
    </row>
    <row r="6" spans="1:23" x14ac:dyDescent="0.2">
      <c r="A6" t="s">
        <v>902</v>
      </c>
      <c r="B6" t="s">
        <v>23</v>
      </c>
      <c r="C6" t="s">
        <v>24</v>
      </c>
      <c r="D6" t="s">
        <v>25</v>
      </c>
      <c r="E6" s="1">
        <v>45101</v>
      </c>
      <c r="F6" t="s">
        <v>846</v>
      </c>
      <c r="G6" t="s">
        <v>43</v>
      </c>
      <c r="H6" t="s">
        <v>28</v>
      </c>
      <c r="I6" t="s">
        <v>404</v>
      </c>
      <c r="J6" t="s">
        <v>1782</v>
      </c>
      <c r="K6" t="s">
        <v>1783</v>
      </c>
      <c r="L6" t="s">
        <v>1784</v>
      </c>
      <c r="M6" t="s">
        <v>1785</v>
      </c>
      <c r="N6" t="s">
        <v>49</v>
      </c>
      <c r="O6" t="s">
        <v>1786</v>
      </c>
      <c r="P6" s="1">
        <v>45101</v>
      </c>
      <c r="Q6" t="s">
        <v>1543</v>
      </c>
      <c r="R6" t="s">
        <v>1787</v>
      </c>
      <c r="S6">
        <v>2500</v>
      </c>
      <c r="U6" t="s">
        <v>1788</v>
      </c>
      <c r="V6" t="s">
        <v>906</v>
      </c>
      <c r="W6" t="s">
        <v>1789</v>
      </c>
    </row>
    <row r="8" spans="1:23" x14ac:dyDescent="0.2">
      <c r="R8" s="7" t="s">
        <v>2693</v>
      </c>
      <c r="S8" s="9">
        <f>SUM(S2:S7)</f>
        <v>8480</v>
      </c>
    </row>
  </sheetData>
  <pageMargins left="0.75" right="0.75" top="1" bottom="1" header="0.5" footer="0.5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FE65F-76C7-4D28-9ED2-20B485F274D3}">
  <sheetPr codeName="Sheet61"/>
  <dimension ref="A1:W6"/>
  <sheetViews>
    <sheetView topLeftCell="L1" workbookViewId="0">
      <pane ySplit="1" topLeftCell="A2" activePane="bottomLeft" state="frozen"/>
      <selection pane="bottomLeft" activeCell="R6" sqref="R6:S6"/>
    </sheetView>
  </sheetViews>
  <sheetFormatPr defaultRowHeight="12.75" x14ac:dyDescent="0.2"/>
  <cols>
    <col min="1" max="1" width="18.85546875" customWidth="1"/>
    <col min="2" max="2" width="8.140625" customWidth="1"/>
    <col min="3" max="3" width="18.7109375" customWidth="1"/>
    <col min="4" max="4" width="25.42578125" customWidth="1"/>
    <col min="5" max="5" width="16" customWidth="1"/>
    <col min="6" max="6" width="12.85546875" customWidth="1"/>
    <col min="7" max="7" width="17.7109375" customWidth="1"/>
    <col min="8" max="8" width="17.140625" customWidth="1"/>
    <col min="9" max="9" width="27.28515625" customWidth="1"/>
    <col min="10" max="10" width="56.42578125" customWidth="1"/>
    <col min="11" max="11" width="42" customWidth="1"/>
    <col min="12" max="12" width="28.5703125" customWidth="1"/>
    <col min="13" max="13" width="71.28515625" customWidth="1"/>
    <col min="14" max="14" width="6.42578125" customWidth="1"/>
    <col min="15" max="15" width="18" customWidth="1"/>
    <col min="16" max="16" width="17.140625" customWidth="1"/>
    <col min="17" max="17" width="13.7109375" customWidth="1"/>
    <col min="18" max="19" width="16.7109375" customWidth="1"/>
    <col min="20" max="20" width="17.7109375" customWidth="1"/>
    <col min="21" max="21" width="44.140625" customWidth="1"/>
    <col min="22" max="22" width="13.7109375" customWidth="1"/>
    <col min="23" max="23" width="43.140625" customWidth="1"/>
  </cols>
  <sheetData>
    <row r="1" spans="1:23" s="4" customFormat="1" ht="43.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2070</v>
      </c>
      <c r="B2" t="s">
        <v>23</v>
      </c>
      <c r="C2" t="s">
        <v>24</v>
      </c>
      <c r="D2" t="s">
        <v>25</v>
      </c>
      <c r="E2" s="1">
        <v>45041</v>
      </c>
      <c r="F2" t="s">
        <v>1160</v>
      </c>
      <c r="G2" t="s">
        <v>27</v>
      </c>
      <c r="H2" t="s">
        <v>28</v>
      </c>
      <c r="I2" t="s">
        <v>120</v>
      </c>
      <c r="K2" t="s">
        <v>2071</v>
      </c>
      <c r="L2" t="s">
        <v>2072</v>
      </c>
      <c r="M2" t="s">
        <v>2073</v>
      </c>
      <c r="N2" t="s">
        <v>34</v>
      </c>
      <c r="P2" s="1">
        <v>45041</v>
      </c>
      <c r="Q2" t="s">
        <v>156</v>
      </c>
      <c r="R2" t="s">
        <v>2074</v>
      </c>
      <c r="S2">
        <v>50</v>
      </c>
      <c r="U2" t="s">
        <v>2075</v>
      </c>
      <c r="V2" t="s">
        <v>2076</v>
      </c>
      <c r="W2" t="s">
        <v>2077</v>
      </c>
    </row>
    <row r="3" spans="1:23" x14ac:dyDescent="0.2">
      <c r="A3" t="s">
        <v>2070</v>
      </c>
      <c r="B3" t="s">
        <v>23</v>
      </c>
      <c r="C3" t="s">
        <v>24</v>
      </c>
      <c r="D3" t="s">
        <v>54</v>
      </c>
      <c r="E3" s="1">
        <v>44946</v>
      </c>
      <c r="F3" t="s">
        <v>1760</v>
      </c>
      <c r="G3" t="s">
        <v>55</v>
      </c>
      <c r="H3" t="s">
        <v>28</v>
      </c>
      <c r="I3" t="s">
        <v>44</v>
      </c>
      <c r="J3" t="s">
        <v>2629</v>
      </c>
      <c r="K3" t="s">
        <v>2630</v>
      </c>
      <c r="L3" t="s">
        <v>2631</v>
      </c>
      <c r="M3" t="s">
        <v>2632</v>
      </c>
      <c r="N3" t="s">
        <v>49</v>
      </c>
      <c r="O3" t="s">
        <v>2633</v>
      </c>
      <c r="P3" s="1">
        <v>44946</v>
      </c>
      <c r="Q3" t="s">
        <v>130</v>
      </c>
      <c r="R3" t="s">
        <v>2631</v>
      </c>
      <c r="S3">
        <v>55500</v>
      </c>
      <c r="U3" t="s">
        <v>2634</v>
      </c>
      <c r="V3" t="s">
        <v>2076</v>
      </c>
      <c r="W3" t="s">
        <v>2635</v>
      </c>
    </row>
    <row r="6" spans="1:23" x14ac:dyDescent="0.2">
      <c r="R6" s="7" t="s">
        <v>2693</v>
      </c>
      <c r="S6" s="9">
        <f>SUM(S2:S3)</f>
        <v>55550</v>
      </c>
    </row>
  </sheetData>
  <pageMargins left="0.75" right="0.75" top="1" bottom="1" header="0.5" footer="0.5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F1D2D-28C3-408D-9535-36E2B6779ED3}">
  <sheetPr codeName="Sheet62"/>
  <dimension ref="A1:W7"/>
  <sheetViews>
    <sheetView topLeftCell="N1" workbookViewId="0">
      <pane ySplit="1" topLeftCell="A2" activePane="bottomLeft" state="frozen"/>
      <selection activeCell="M1" sqref="M1"/>
      <selection pane="bottomLeft" activeCell="U2" sqref="U2"/>
    </sheetView>
  </sheetViews>
  <sheetFormatPr defaultRowHeight="12.75" x14ac:dyDescent="0.2"/>
  <cols>
    <col min="1" max="1" width="17.28515625" customWidth="1"/>
    <col min="2" max="2" width="11.28515625" customWidth="1"/>
    <col min="3" max="3" width="17.42578125" customWidth="1"/>
    <col min="4" max="4" width="22" customWidth="1"/>
    <col min="5" max="5" width="13" customWidth="1"/>
    <col min="6" max="6" width="12.5703125" customWidth="1"/>
    <col min="7" max="7" width="17.7109375" customWidth="1"/>
    <col min="8" max="8" width="16" customWidth="1"/>
    <col min="9" max="9" width="29.42578125" customWidth="1"/>
    <col min="10" max="10" width="42.140625" customWidth="1"/>
    <col min="11" max="11" width="44" customWidth="1"/>
    <col min="12" max="12" width="45.28515625" customWidth="1"/>
    <col min="13" max="13" width="60.5703125" customWidth="1"/>
    <col min="14" max="14" width="12.28515625" customWidth="1"/>
    <col min="15" max="15" width="14" customWidth="1"/>
    <col min="16" max="16" width="17.140625" customWidth="1"/>
    <col min="17" max="17" width="11.5703125" customWidth="1"/>
    <col min="18" max="19" width="25.140625" customWidth="1"/>
    <col min="20" max="20" width="17.140625" customWidth="1"/>
    <col min="21" max="21" width="56.140625" customWidth="1"/>
    <col min="22" max="22" width="13.7109375" customWidth="1"/>
    <col min="23" max="23" width="43.140625" customWidth="1"/>
  </cols>
  <sheetData>
    <row r="1" spans="1:23" s="4" customFormat="1" ht="39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342</v>
      </c>
      <c r="B2" t="s">
        <v>23</v>
      </c>
      <c r="C2" t="s">
        <v>24</v>
      </c>
      <c r="D2" t="s">
        <v>79</v>
      </c>
      <c r="E2" s="1">
        <v>45278</v>
      </c>
      <c r="F2" t="s">
        <v>216</v>
      </c>
      <c r="G2" t="s">
        <v>43</v>
      </c>
      <c r="H2" t="s">
        <v>28</v>
      </c>
      <c r="I2" t="s">
        <v>57</v>
      </c>
      <c r="J2" t="s">
        <v>343</v>
      </c>
      <c r="K2" t="s">
        <v>344</v>
      </c>
      <c r="L2" t="s">
        <v>345</v>
      </c>
      <c r="M2" t="s">
        <v>346</v>
      </c>
      <c r="N2" t="s">
        <v>34</v>
      </c>
      <c r="P2" s="1">
        <v>45278</v>
      </c>
      <c r="Q2" t="s">
        <v>184</v>
      </c>
      <c r="R2" t="s">
        <v>347</v>
      </c>
      <c r="S2">
        <v>900</v>
      </c>
      <c r="U2" t="s">
        <v>348</v>
      </c>
      <c r="V2" t="s">
        <v>349</v>
      </c>
      <c r="W2" t="s">
        <v>350</v>
      </c>
    </row>
    <row r="3" spans="1:23" x14ac:dyDescent="0.2">
      <c r="A3" t="s">
        <v>342</v>
      </c>
      <c r="B3" t="s">
        <v>23</v>
      </c>
      <c r="C3" t="s">
        <v>24</v>
      </c>
      <c r="D3" t="s">
        <v>79</v>
      </c>
      <c r="E3" s="1">
        <v>45278</v>
      </c>
      <c r="F3" t="s">
        <v>168</v>
      </c>
      <c r="G3" t="s">
        <v>55</v>
      </c>
      <c r="H3" t="s">
        <v>28</v>
      </c>
      <c r="I3" t="s">
        <v>57</v>
      </c>
      <c r="K3" t="s">
        <v>2716</v>
      </c>
      <c r="L3" t="s">
        <v>455</v>
      </c>
      <c r="M3" t="s">
        <v>456</v>
      </c>
      <c r="N3" t="s">
        <v>34</v>
      </c>
      <c r="P3" s="1">
        <v>45278</v>
      </c>
      <c r="Q3" t="s">
        <v>104</v>
      </c>
      <c r="R3" t="s">
        <v>457</v>
      </c>
      <c r="S3">
        <v>6000</v>
      </c>
      <c r="U3" t="s">
        <v>2702</v>
      </c>
      <c r="V3" t="s">
        <v>349</v>
      </c>
      <c r="W3" t="s">
        <v>458</v>
      </c>
    </row>
    <row r="4" spans="1:23" x14ac:dyDescent="0.2">
      <c r="A4" t="s">
        <v>342</v>
      </c>
      <c r="B4" t="s">
        <v>23</v>
      </c>
      <c r="C4" t="s">
        <v>24</v>
      </c>
      <c r="D4" t="s">
        <v>79</v>
      </c>
      <c r="E4" s="1">
        <v>45271</v>
      </c>
      <c r="F4" t="s">
        <v>485</v>
      </c>
      <c r="G4" t="s">
        <v>43</v>
      </c>
      <c r="H4" t="s">
        <v>28</v>
      </c>
      <c r="I4" t="s">
        <v>57</v>
      </c>
      <c r="J4" t="s">
        <v>554</v>
      </c>
      <c r="K4" t="s">
        <v>555</v>
      </c>
      <c r="L4" t="s">
        <v>556</v>
      </c>
      <c r="M4" t="s">
        <v>557</v>
      </c>
      <c r="N4" t="s">
        <v>34</v>
      </c>
      <c r="P4" s="1">
        <v>45271</v>
      </c>
      <c r="Q4" t="s">
        <v>216</v>
      </c>
      <c r="R4" t="s">
        <v>558</v>
      </c>
      <c r="S4">
        <v>720</v>
      </c>
      <c r="U4" t="s">
        <v>559</v>
      </c>
      <c r="V4" t="s">
        <v>349</v>
      </c>
      <c r="W4" t="s">
        <v>350</v>
      </c>
    </row>
    <row r="7" spans="1:23" x14ac:dyDescent="0.2">
      <c r="R7" s="7" t="s">
        <v>2693</v>
      </c>
      <c r="S7" s="9">
        <f>SUM(S2:S6)</f>
        <v>7620</v>
      </c>
    </row>
  </sheetData>
  <pageMargins left="0.75" right="0.75" top="1" bottom="1" header="0.5" footer="0.5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C0F93-6D10-4689-BD10-641B32C5883B}">
  <sheetPr codeName="Sheet41"/>
  <dimension ref="A1:W47"/>
  <sheetViews>
    <sheetView workbookViewId="0">
      <pane ySplit="1" topLeftCell="A17" activePane="bottomLeft" state="frozen"/>
      <selection activeCell="M1" sqref="M1"/>
      <selection pane="bottomLeft" activeCell="C11" sqref="C11"/>
    </sheetView>
  </sheetViews>
  <sheetFormatPr defaultRowHeight="12.75" x14ac:dyDescent="0.2"/>
  <cols>
    <col min="1" max="1" width="20.85546875" customWidth="1"/>
    <col min="2" max="2" width="11.28515625" customWidth="1"/>
    <col min="3" max="3" width="25" customWidth="1"/>
    <col min="4" max="4" width="22.5703125" customWidth="1"/>
    <col min="5" max="5" width="17.28515625" customWidth="1"/>
    <col min="6" max="6" width="10.85546875" customWidth="1"/>
    <col min="7" max="7" width="17.7109375" customWidth="1"/>
    <col min="8" max="8" width="15" customWidth="1"/>
    <col min="9" max="9" width="28.28515625" customWidth="1"/>
    <col min="10" max="10" width="47.28515625" customWidth="1"/>
    <col min="11" max="11" width="35.28515625" customWidth="1"/>
    <col min="12" max="12" width="21.42578125" customWidth="1"/>
    <col min="13" max="13" width="26" customWidth="1"/>
    <col min="14" max="14" width="6.42578125" customWidth="1"/>
    <col min="15" max="15" width="19.7109375" customWidth="1"/>
    <col min="16" max="16" width="13.140625" customWidth="1"/>
    <col min="17" max="17" width="11.5703125" customWidth="1"/>
    <col min="18" max="18" width="22.5703125" customWidth="1"/>
    <col min="19" max="19" width="20.140625" customWidth="1"/>
    <col min="20" max="20" width="14.140625" customWidth="1"/>
    <col min="21" max="21" width="89.85546875" customWidth="1"/>
    <col min="22" max="22" width="13.7109375" customWidth="1"/>
    <col min="23" max="23" width="43.140625" customWidth="1"/>
  </cols>
  <sheetData>
    <row r="1" spans="1:23" s="4" customFormat="1" ht="51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22</v>
      </c>
      <c r="B2" t="s">
        <v>23</v>
      </c>
      <c r="C2" t="s">
        <v>24</v>
      </c>
      <c r="D2" t="s">
        <v>79</v>
      </c>
      <c r="E2" s="1">
        <v>45288</v>
      </c>
      <c r="F2" t="s">
        <v>109</v>
      </c>
      <c r="G2" t="s">
        <v>55</v>
      </c>
      <c r="H2" t="s">
        <v>56</v>
      </c>
      <c r="I2" t="s">
        <v>57</v>
      </c>
      <c r="J2" t="s">
        <v>110</v>
      </c>
      <c r="K2" t="s">
        <v>111</v>
      </c>
      <c r="L2" t="s">
        <v>112</v>
      </c>
      <c r="M2" t="s">
        <v>112</v>
      </c>
      <c r="N2" t="s">
        <v>49</v>
      </c>
      <c r="O2" t="s">
        <v>113</v>
      </c>
      <c r="P2" s="1">
        <v>45289</v>
      </c>
      <c r="Q2" t="s">
        <v>109</v>
      </c>
      <c r="R2" t="s">
        <v>112</v>
      </c>
      <c r="S2">
        <v>10000</v>
      </c>
      <c r="U2" t="s">
        <v>114</v>
      </c>
      <c r="V2" t="s">
        <v>39</v>
      </c>
      <c r="W2" t="s">
        <v>115</v>
      </c>
    </row>
    <row r="3" spans="1:23" x14ac:dyDescent="0.2">
      <c r="A3" t="s">
        <v>22</v>
      </c>
      <c r="B3" t="s">
        <v>23</v>
      </c>
      <c r="C3" t="s">
        <v>24</v>
      </c>
      <c r="D3" t="s">
        <v>25</v>
      </c>
      <c r="E3" s="1">
        <v>45291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1">
        <v>45291</v>
      </c>
      <c r="Q3" t="s">
        <v>36</v>
      </c>
      <c r="R3" t="s">
        <v>37</v>
      </c>
      <c r="S3">
        <v>4800</v>
      </c>
      <c r="U3" t="s">
        <v>38</v>
      </c>
      <c r="V3" t="s">
        <v>39</v>
      </c>
      <c r="W3" t="s">
        <v>40</v>
      </c>
    </row>
    <row r="4" spans="1:23" x14ac:dyDescent="0.2">
      <c r="A4" t="s">
        <v>22</v>
      </c>
      <c r="B4" t="s">
        <v>23</v>
      </c>
      <c r="C4" t="s">
        <v>24</v>
      </c>
      <c r="D4" t="s">
        <v>79</v>
      </c>
      <c r="E4" s="1">
        <v>45278</v>
      </c>
      <c r="F4" t="s">
        <v>246</v>
      </c>
      <c r="G4" t="s">
        <v>55</v>
      </c>
      <c r="H4" t="s">
        <v>28</v>
      </c>
      <c r="I4" t="s">
        <v>57</v>
      </c>
      <c r="J4" t="s">
        <v>247</v>
      </c>
      <c r="K4" t="s">
        <v>248</v>
      </c>
      <c r="L4" t="s">
        <v>112</v>
      </c>
      <c r="M4" t="s">
        <v>112</v>
      </c>
      <c r="N4" t="s">
        <v>49</v>
      </c>
      <c r="O4" t="s">
        <v>113</v>
      </c>
      <c r="P4" s="1">
        <v>45278</v>
      </c>
      <c r="Q4" t="s">
        <v>249</v>
      </c>
      <c r="R4" t="s">
        <v>112</v>
      </c>
      <c r="S4">
        <v>100000</v>
      </c>
      <c r="U4" t="s">
        <v>250</v>
      </c>
      <c r="V4" t="s">
        <v>39</v>
      </c>
      <c r="W4" t="s">
        <v>115</v>
      </c>
    </row>
    <row r="5" spans="1:23" x14ac:dyDescent="0.2">
      <c r="A5" t="s">
        <v>22</v>
      </c>
      <c r="B5" t="s">
        <v>23</v>
      </c>
      <c r="C5" t="s">
        <v>24</v>
      </c>
      <c r="D5" t="s">
        <v>79</v>
      </c>
      <c r="E5" s="1">
        <v>45278</v>
      </c>
      <c r="F5" t="s">
        <v>328</v>
      </c>
      <c r="G5" t="s">
        <v>43</v>
      </c>
      <c r="H5" t="s">
        <v>28</v>
      </c>
      <c r="I5" t="s">
        <v>57</v>
      </c>
      <c r="J5" t="s">
        <v>329</v>
      </c>
      <c r="K5" t="s">
        <v>330</v>
      </c>
      <c r="L5" t="s">
        <v>331</v>
      </c>
      <c r="M5" t="s">
        <v>332</v>
      </c>
      <c r="N5" t="s">
        <v>49</v>
      </c>
      <c r="O5" t="s">
        <v>333</v>
      </c>
      <c r="P5" s="1">
        <v>45278</v>
      </c>
      <c r="Q5" t="s">
        <v>42</v>
      </c>
      <c r="R5" t="s">
        <v>334</v>
      </c>
      <c r="S5">
        <v>3000</v>
      </c>
      <c r="U5" t="s">
        <v>335</v>
      </c>
      <c r="V5" t="s">
        <v>39</v>
      </c>
      <c r="W5" t="s">
        <v>336</v>
      </c>
    </row>
    <row r="6" spans="1:23" x14ac:dyDescent="0.2">
      <c r="A6" t="s">
        <v>22</v>
      </c>
      <c r="B6" t="s">
        <v>23</v>
      </c>
      <c r="C6" t="s">
        <v>24</v>
      </c>
      <c r="D6" t="s">
        <v>25</v>
      </c>
      <c r="E6" s="1">
        <v>45251</v>
      </c>
      <c r="F6" t="s">
        <v>316</v>
      </c>
      <c r="G6" t="s">
        <v>27</v>
      </c>
      <c r="H6" t="s">
        <v>28</v>
      </c>
      <c r="I6" t="s">
        <v>120</v>
      </c>
      <c r="J6" t="s">
        <v>738</v>
      </c>
      <c r="K6" t="s">
        <v>739</v>
      </c>
      <c r="L6" t="s">
        <v>740</v>
      </c>
      <c r="M6" t="s">
        <v>33</v>
      </c>
      <c r="N6" t="s">
        <v>34</v>
      </c>
      <c r="P6" s="1">
        <v>45251</v>
      </c>
      <c r="Q6" t="s">
        <v>104</v>
      </c>
      <c r="R6" t="s">
        <v>741</v>
      </c>
      <c r="S6">
        <v>20</v>
      </c>
      <c r="U6" t="s">
        <v>742</v>
      </c>
      <c r="V6" t="s">
        <v>39</v>
      </c>
      <c r="W6" t="s">
        <v>40</v>
      </c>
    </row>
    <row r="7" spans="1:23" x14ac:dyDescent="0.2">
      <c r="A7" t="s">
        <v>22</v>
      </c>
      <c r="B7" t="s">
        <v>23</v>
      </c>
      <c r="C7" t="s">
        <v>24</v>
      </c>
      <c r="D7" t="s">
        <v>25</v>
      </c>
      <c r="E7" s="1">
        <v>45191</v>
      </c>
      <c r="F7" t="s">
        <v>168</v>
      </c>
      <c r="G7" t="s">
        <v>161</v>
      </c>
      <c r="H7" t="s">
        <v>28</v>
      </c>
      <c r="I7" t="s">
        <v>112</v>
      </c>
      <c r="J7" t="s">
        <v>1223</v>
      </c>
      <c r="K7" t="s">
        <v>1224</v>
      </c>
      <c r="L7" t="s">
        <v>1225</v>
      </c>
      <c r="M7" t="s">
        <v>1226</v>
      </c>
      <c r="N7" t="s">
        <v>49</v>
      </c>
      <c r="O7" t="s">
        <v>113</v>
      </c>
      <c r="P7" s="1">
        <v>45195</v>
      </c>
      <c r="Q7" t="s">
        <v>306</v>
      </c>
      <c r="R7" t="s">
        <v>1227</v>
      </c>
      <c r="S7">
        <v>8300</v>
      </c>
      <c r="U7" t="s">
        <v>1228</v>
      </c>
      <c r="V7" t="s">
        <v>39</v>
      </c>
      <c r="W7" t="s">
        <v>1229</v>
      </c>
    </row>
    <row r="8" spans="1:23" x14ac:dyDescent="0.2">
      <c r="A8" t="s">
        <v>22</v>
      </c>
      <c r="B8" t="s">
        <v>23</v>
      </c>
      <c r="C8" t="s">
        <v>24</v>
      </c>
      <c r="D8" t="s">
        <v>25</v>
      </c>
      <c r="E8" s="1">
        <v>45176</v>
      </c>
      <c r="F8" t="s">
        <v>624</v>
      </c>
      <c r="G8" t="s">
        <v>27</v>
      </c>
      <c r="H8" t="s">
        <v>28</v>
      </c>
      <c r="I8" t="s">
        <v>169</v>
      </c>
      <c r="J8" t="s">
        <v>1353</v>
      </c>
      <c r="K8" t="s">
        <v>1354</v>
      </c>
      <c r="L8" t="s">
        <v>331</v>
      </c>
      <c r="M8" t="s">
        <v>1355</v>
      </c>
      <c r="N8" t="s">
        <v>49</v>
      </c>
      <c r="O8" t="s">
        <v>1356</v>
      </c>
      <c r="P8" s="1">
        <v>45176</v>
      </c>
      <c r="Q8" t="s">
        <v>593</v>
      </c>
      <c r="R8" t="s">
        <v>1357</v>
      </c>
      <c r="S8">
        <v>12000</v>
      </c>
      <c r="U8" t="s">
        <v>1358</v>
      </c>
      <c r="V8" t="s">
        <v>39</v>
      </c>
      <c r="W8" t="s">
        <v>1359</v>
      </c>
    </row>
    <row r="9" spans="1:23" x14ac:dyDescent="0.2">
      <c r="A9" t="s">
        <v>22</v>
      </c>
      <c r="B9" t="s">
        <v>23</v>
      </c>
      <c r="C9" t="s">
        <v>24</v>
      </c>
      <c r="D9" t="s">
        <v>25</v>
      </c>
      <c r="E9" s="1">
        <v>45038</v>
      </c>
      <c r="F9" t="s">
        <v>189</v>
      </c>
      <c r="G9" t="s">
        <v>161</v>
      </c>
      <c r="H9" t="s">
        <v>28</v>
      </c>
      <c r="I9" t="s">
        <v>29</v>
      </c>
      <c r="J9" t="s">
        <v>2127</v>
      </c>
      <c r="K9" t="s">
        <v>2128</v>
      </c>
      <c r="L9" t="s">
        <v>519</v>
      </c>
      <c r="M9" t="s">
        <v>681</v>
      </c>
      <c r="N9" t="s">
        <v>49</v>
      </c>
      <c r="O9" t="s">
        <v>650</v>
      </c>
      <c r="P9" s="1">
        <v>45039</v>
      </c>
      <c r="Q9" t="s">
        <v>109</v>
      </c>
      <c r="R9" t="s">
        <v>2129</v>
      </c>
      <c r="S9">
        <v>275</v>
      </c>
      <c r="U9" t="s">
        <v>2130</v>
      </c>
      <c r="V9" t="s">
        <v>39</v>
      </c>
      <c r="W9" t="s">
        <v>2131</v>
      </c>
    </row>
    <row r="10" spans="1:23" x14ac:dyDescent="0.2">
      <c r="A10" t="s">
        <v>22</v>
      </c>
      <c r="B10" t="s">
        <v>23</v>
      </c>
      <c r="C10" t="s">
        <v>24</v>
      </c>
      <c r="D10" t="s">
        <v>54</v>
      </c>
      <c r="E10" s="1">
        <v>44931</v>
      </c>
      <c r="F10" t="s">
        <v>409</v>
      </c>
      <c r="G10" t="s">
        <v>91</v>
      </c>
      <c r="H10" t="s">
        <v>28</v>
      </c>
      <c r="I10" t="s">
        <v>1360</v>
      </c>
      <c r="J10" t="s">
        <v>2674</v>
      </c>
      <c r="K10" t="s">
        <v>2675</v>
      </c>
      <c r="L10" t="s">
        <v>164</v>
      </c>
      <c r="M10" t="s">
        <v>2676</v>
      </c>
      <c r="N10" t="s">
        <v>34</v>
      </c>
      <c r="O10" t="s">
        <v>128</v>
      </c>
      <c r="P10" s="1">
        <v>44931</v>
      </c>
      <c r="Q10" t="s">
        <v>337</v>
      </c>
      <c r="R10" t="s">
        <v>1957</v>
      </c>
      <c r="S10">
        <v>30</v>
      </c>
      <c r="U10" t="s">
        <v>2677</v>
      </c>
      <c r="V10" t="s">
        <v>39</v>
      </c>
      <c r="W10" t="s">
        <v>2678</v>
      </c>
    </row>
    <row r="13" spans="1:23" x14ac:dyDescent="0.2">
      <c r="R13" s="7" t="s">
        <v>2693</v>
      </c>
      <c r="S13" s="9">
        <f>SUM(S2:S12)</f>
        <v>138425</v>
      </c>
    </row>
    <row r="18" spans="1:23" s="7" customFormat="1" x14ac:dyDescent="0.2">
      <c r="A18" s="7" t="s">
        <v>2712</v>
      </c>
    </row>
    <row r="19" spans="1:23" s="7" customFormat="1" x14ac:dyDescent="0.2">
      <c r="A19" s="7" t="s">
        <v>2713</v>
      </c>
    </row>
    <row r="20" spans="1:23" x14ac:dyDescent="0.2">
      <c r="A20" t="s">
        <v>22</v>
      </c>
      <c r="B20" t="s">
        <v>23</v>
      </c>
      <c r="C20" t="s">
        <v>24</v>
      </c>
      <c r="D20" t="s">
        <v>25</v>
      </c>
      <c r="E20" s="1">
        <v>44995</v>
      </c>
      <c r="F20" t="s">
        <v>444</v>
      </c>
      <c r="G20" t="s">
        <v>161</v>
      </c>
      <c r="H20" t="s">
        <v>28</v>
      </c>
      <c r="I20" t="s">
        <v>29</v>
      </c>
      <c r="J20" t="s">
        <v>2343</v>
      </c>
      <c r="K20" t="s">
        <v>171</v>
      </c>
      <c r="L20" t="s">
        <v>164</v>
      </c>
      <c r="M20" t="s">
        <v>173</v>
      </c>
      <c r="N20" t="s">
        <v>34</v>
      </c>
      <c r="P20" s="1">
        <v>44997</v>
      </c>
      <c r="Q20" t="s">
        <v>440</v>
      </c>
      <c r="R20" t="s">
        <v>2344</v>
      </c>
      <c r="S20">
        <v>50</v>
      </c>
      <c r="U20" t="s">
        <v>2345</v>
      </c>
      <c r="V20" t="s">
        <v>39</v>
      </c>
      <c r="W20" t="s">
        <v>2346</v>
      </c>
    </row>
    <row r="21" spans="1:23" x14ac:dyDescent="0.2">
      <c r="A21" t="s">
        <v>22</v>
      </c>
      <c r="B21" t="s">
        <v>23</v>
      </c>
      <c r="C21" t="s">
        <v>24</v>
      </c>
      <c r="D21" t="s">
        <v>25</v>
      </c>
      <c r="E21" s="1">
        <v>44972</v>
      </c>
      <c r="F21" t="s">
        <v>246</v>
      </c>
      <c r="G21" t="s">
        <v>161</v>
      </c>
      <c r="H21" t="s">
        <v>28</v>
      </c>
      <c r="I21" t="s">
        <v>137</v>
      </c>
      <c r="J21" t="s">
        <v>2449</v>
      </c>
      <c r="K21" t="s">
        <v>2450</v>
      </c>
      <c r="L21" t="s">
        <v>164</v>
      </c>
      <c r="M21" t="s">
        <v>173</v>
      </c>
      <c r="N21" t="s">
        <v>34</v>
      </c>
      <c r="O21" t="s">
        <v>128</v>
      </c>
      <c r="P21" s="1">
        <v>45007</v>
      </c>
      <c r="Q21" t="s">
        <v>440</v>
      </c>
      <c r="R21" t="s">
        <v>2451</v>
      </c>
      <c r="S21">
        <v>150</v>
      </c>
      <c r="U21" t="s">
        <v>2452</v>
      </c>
      <c r="V21" t="s">
        <v>39</v>
      </c>
      <c r="W21" t="s">
        <v>2453</v>
      </c>
    </row>
    <row r="22" spans="1:23" x14ac:dyDescent="0.2">
      <c r="A22" t="s">
        <v>22</v>
      </c>
      <c r="B22" t="s">
        <v>23</v>
      </c>
      <c r="C22" t="s">
        <v>24</v>
      </c>
      <c r="D22" t="s">
        <v>169</v>
      </c>
      <c r="E22" s="1">
        <v>44951</v>
      </c>
      <c r="F22" t="s">
        <v>440</v>
      </c>
      <c r="G22" t="s">
        <v>161</v>
      </c>
      <c r="H22" t="s">
        <v>28</v>
      </c>
      <c r="I22" t="s">
        <v>29</v>
      </c>
      <c r="J22" t="s">
        <v>1848</v>
      </c>
      <c r="K22" t="s">
        <v>171</v>
      </c>
      <c r="L22" t="s">
        <v>164</v>
      </c>
      <c r="M22" t="s">
        <v>33</v>
      </c>
      <c r="N22" t="s">
        <v>34</v>
      </c>
      <c r="P22" s="1">
        <v>44952</v>
      </c>
      <c r="Q22" t="s">
        <v>440</v>
      </c>
      <c r="R22" t="s">
        <v>2569</v>
      </c>
      <c r="S22">
        <v>25</v>
      </c>
      <c r="U22" t="s">
        <v>2570</v>
      </c>
      <c r="V22" t="s">
        <v>39</v>
      </c>
      <c r="W22" t="s">
        <v>2571</v>
      </c>
    </row>
    <row r="23" spans="1:23" x14ac:dyDescent="0.2">
      <c r="A23" t="s">
        <v>22</v>
      </c>
      <c r="B23" t="s">
        <v>23</v>
      </c>
      <c r="C23" t="s">
        <v>24</v>
      </c>
      <c r="D23" t="s">
        <v>25</v>
      </c>
      <c r="E23" s="1">
        <v>45285</v>
      </c>
      <c r="F23" t="s">
        <v>160</v>
      </c>
      <c r="G23" t="s">
        <v>161</v>
      </c>
      <c r="H23" t="s">
        <v>28</v>
      </c>
      <c r="I23" t="s">
        <v>29</v>
      </c>
      <c r="J23" t="s">
        <v>162</v>
      </c>
      <c r="K23" t="s">
        <v>163</v>
      </c>
      <c r="L23" t="s">
        <v>164</v>
      </c>
      <c r="M23" t="s">
        <v>33</v>
      </c>
      <c r="N23" t="s">
        <v>49</v>
      </c>
      <c r="O23" t="s">
        <v>113</v>
      </c>
      <c r="P23" s="1">
        <v>45286</v>
      </c>
      <c r="Q23" t="s">
        <v>36</v>
      </c>
      <c r="R23" t="s">
        <v>165</v>
      </c>
      <c r="S23">
        <v>75</v>
      </c>
      <c r="U23" t="s">
        <v>166</v>
      </c>
      <c r="V23" t="s">
        <v>39</v>
      </c>
      <c r="W23" t="s">
        <v>167</v>
      </c>
    </row>
    <row r="24" spans="1:23" x14ac:dyDescent="0.2">
      <c r="A24" t="s">
        <v>22</v>
      </c>
      <c r="B24" t="s">
        <v>23</v>
      </c>
      <c r="C24" t="s">
        <v>24</v>
      </c>
      <c r="D24" t="s">
        <v>25</v>
      </c>
      <c r="E24" s="1">
        <v>45282</v>
      </c>
      <c r="F24" t="s">
        <v>168</v>
      </c>
      <c r="G24" t="s">
        <v>161</v>
      </c>
      <c r="H24" t="s">
        <v>28</v>
      </c>
      <c r="I24" t="s">
        <v>169</v>
      </c>
      <c r="J24" t="s">
        <v>170</v>
      </c>
      <c r="K24" t="s">
        <v>171</v>
      </c>
      <c r="L24" t="s">
        <v>172</v>
      </c>
      <c r="M24" t="s">
        <v>173</v>
      </c>
      <c r="N24" t="s">
        <v>34</v>
      </c>
      <c r="O24" t="s">
        <v>174</v>
      </c>
      <c r="P24" s="1">
        <v>45284</v>
      </c>
      <c r="Q24" t="s">
        <v>36</v>
      </c>
      <c r="R24" t="s">
        <v>175</v>
      </c>
      <c r="S24">
        <v>25</v>
      </c>
      <c r="U24" t="s">
        <v>176</v>
      </c>
      <c r="V24" t="s">
        <v>39</v>
      </c>
      <c r="W24" t="s">
        <v>177</v>
      </c>
    </row>
    <row r="25" spans="1:23" x14ac:dyDescent="0.2">
      <c r="A25" t="s">
        <v>22</v>
      </c>
      <c r="B25" t="s">
        <v>23</v>
      </c>
      <c r="C25" t="s">
        <v>24</v>
      </c>
      <c r="D25" t="s">
        <v>25</v>
      </c>
      <c r="E25" s="1">
        <v>45264</v>
      </c>
      <c r="F25" t="s">
        <v>642</v>
      </c>
      <c r="G25" t="s">
        <v>161</v>
      </c>
      <c r="H25" t="s">
        <v>28</v>
      </c>
      <c r="I25" t="s">
        <v>29</v>
      </c>
      <c r="J25" t="s">
        <v>680</v>
      </c>
      <c r="K25" t="s">
        <v>643</v>
      </c>
      <c r="L25" t="s">
        <v>172</v>
      </c>
      <c r="M25" t="s">
        <v>173</v>
      </c>
      <c r="N25" t="s">
        <v>34</v>
      </c>
      <c r="O25" t="s">
        <v>128</v>
      </c>
      <c r="P25" s="1">
        <v>45265</v>
      </c>
      <c r="Q25" t="s">
        <v>184</v>
      </c>
      <c r="R25" t="s">
        <v>644</v>
      </c>
      <c r="S25">
        <v>25</v>
      </c>
      <c r="U25" t="s">
        <v>645</v>
      </c>
      <c r="V25" t="s">
        <v>39</v>
      </c>
      <c r="W25" t="s">
        <v>646</v>
      </c>
    </row>
    <row r="26" spans="1:23" x14ac:dyDescent="0.2">
      <c r="A26" t="s">
        <v>22</v>
      </c>
      <c r="B26" t="s">
        <v>23</v>
      </c>
      <c r="C26" t="s">
        <v>24</v>
      </c>
      <c r="D26" t="s">
        <v>25</v>
      </c>
      <c r="E26" s="1">
        <v>45264</v>
      </c>
      <c r="F26" t="s">
        <v>647</v>
      </c>
      <c r="G26" t="s">
        <v>161</v>
      </c>
      <c r="H26" t="s">
        <v>28</v>
      </c>
      <c r="I26" t="s">
        <v>29</v>
      </c>
      <c r="J26" t="s">
        <v>648</v>
      </c>
      <c r="K26" t="s">
        <v>171</v>
      </c>
      <c r="L26" t="s">
        <v>649</v>
      </c>
      <c r="M26" t="s">
        <v>33</v>
      </c>
      <c r="N26" t="s">
        <v>49</v>
      </c>
      <c r="O26" t="s">
        <v>650</v>
      </c>
      <c r="P26" s="1">
        <v>45265</v>
      </c>
      <c r="Q26" t="s">
        <v>104</v>
      </c>
      <c r="R26" t="s">
        <v>651</v>
      </c>
      <c r="S26">
        <v>50</v>
      </c>
      <c r="U26" t="s">
        <v>652</v>
      </c>
      <c r="V26" t="s">
        <v>39</v>
      </c>
      <c r="W26" t="s">
        <v>167</v>
      </c>
    </row>
    <row r="27" spans="1:23" x14ac:dyDescent="0.2">
      <c r="A27" t="s">
        <v>22</v>
      </c>
      <c r="B27" t="s">
        <v>23</v>
      </c>
      <c r="C27" t="s">
        <v>24</v>
      </c>
      <c r="D27" t="s">
        <v>25</v>
      </c>
      <c r="E27" s="1">
        <v>45259</v>
      </c>
      <c r="F27" t="s">
        <v>189</v>
      </c>
      <c r="G27" t="s">
        <v>161</v>
      </c>
      <c r="H27" t="s">
        <v>28</v>
      </c>
      <c r="I27" t="s">
        <v>169</v>
      </c>
      <c r="J27" t="s">
        <v>680</v>
      </c>
      <c r="K27" t="s">
        <v>171</v>
      </c>
      <c r="L27" t="s">
        <v>164</v>
      </c>
      <c r="M27" t="s">
        <v>681</v>
      </c>
      <c r="N27" t="s">
        <v>49</v>
      </c>
      <c r="O27" t="s">
        <v>682</v>
      </c>
      <c r="P27" s="1">
        <v>45264</v>
      </c>
      <c r="Q27" t="s">
        <v>440</v>
      </c>
      <c r="R27" t="s">
        <v>683</v>
      </c>
      <c r="S27">
        <v>75</v>
      </c>
      <c r="U27" t="s">
        <v>684</v>
      </c>
      <c r="V27" t="s">
        <v>39</v>
      </c>
      <c r="W27" t="s">
        <v>685</v>
      </c>
    </row>
    <row r="28" spans="1:23" x14ac:dyDescent="0.2">
      <c r="A28" t="s">
        <v>22</v>
      </c>
      <c r="B28" t="s">
        <v>23</v>
      </c>
      <c r="C28" t="s">
        <v>24</v>
      </c>
      <c r="D28" t="s">
        <v>25</v>
      </c>
      <c r="E28" s="1">
        <v>45251</v>
      </c>
      <c r="F28" t="s">
        <v>409</v>
      </c>
      <c r="G28" t="s">
        <v>161</v>
      </c>
      <c r="H28" t="s">
        <v>28</v>
      </c>
      <c r="I28" t="s">
        <v>29</v>
      </c>
      <c r="J28" t="s">
        <v>112</v>
      </c>
      <c r="K28" t="s">
        <v>735</v>
      </c>
      <c r="L28" t="s">
        <v>649</v>
      </c>
      <c r="M28" t="s">
        <v>33</v>
      </c>
      <c r="N28" t="s">
        <v>34</v>
      </c>
      <c r="O28" t="s">
        <v>174</v>
      </c>
      <c r="P28" s="1">
        <v>45252</v>
      </c>
      <c r="Q28" t="s">
        <v>184</v>
      </c>
      <c r="R28" t="s">
        <v>651</v>
      </c>
      <c r="S28">
        <v>50</v>
      </c>
      <c r="U28" t="s">
        <v>736</v>
      </c>
      <c r="V28" t="s">
        <v>39</v>
      </c>
      <c r="W28" t="s">
        <v>737</v>
      </c>
    </row>
    <row r="29" spans="1:23" x14ac:dyDescent="0.2">
      <c r="A29" t="s">
        <v>22</v>
      </c>
      <c r="B29" t="s">
        <v>23</v>
      </c>
      <c r="C29" t="s">
        <v>24</v>
      </c>
      <c r="D29" t="s">
        <v>25</v>
      </c>
      <c r="E29" s="1">
        <v>45245</v>
      </c>
      <c r="F29" t="s">
        <v>363</v>
      </c>
      <c r="G29" t="s">
        <v>161</v>
      </c>
      <c r="H29" t="s">
        <v>28</v>
      </c>
      <c r="I29" t="s">
        <v>179</v>
      </c>
      <c r="J29" t="s">
        <v>755</v>
      </c>
      <c r="K29" t="s">
        <v>2714</v>
      </c>
      <c r="L29" t="s">
        <v>164</v>
      </c>
      <c r="M29" t="s">
        <v>33</v>
      </c>
      <c r="N29" t="s">
        <v>34</v>
      </c>
      <c r="O29" t="s">
        <v>128</v>
      </c>
      <c r="P29" s="1">
        <v>45265</v>
      </c>
      <c r="Q29" t="s">
        <v>104</v>
      </c>
      <c r="R29" t="s">
        <v>756</v>
      </c>
      <c r="S29">
        <v>150</v>
      </c>
      <c r="U29" t="s">
        <v>757</v>
      </c>
      <c r="V29" t="s">
        <v>39</v>
      </c>
      <c r="W29" t="s">
        <v>758</v>
      </c>
    </row>
    <row r="30" spans="1:23" x14ac:dyDescent="0.2">
      <c r="A30" t="s">
        <v>22</v>
      </c>
      <c r="B30" t="s">
        <v>23</v>
      </c>
      <c r="C30" t="s">
        <v>24</v>
      </c>
      <c r="D30" t="s">
        <v>25</v>
      </c>
      <c r="E30" s="1">
        <v>45236</v>
      </c>
      <c r="F30" t="s">
        <v>216</v>
      </c>
      <c r="G30" t="s">
        <v>161</v>
      </c>
      <c r="H30" t="s">
        <v>28</v>
      </c>
      <c r="I30" t="s">
        <v>112</v>
      </c>
      <c r="J30" t="s">
        <v>821</v>
      </c>
      <c r="K30" t="s">
        <v>801</v>
      </c>
      <c r="L30" t="s">
        <v>649</v>
      </c>
      <c r="M30" t="s">
        <v>33</v>
      </c>
      <c r="N30" t="s">
        <v>34</v>
      </c>
      <c r="P30" s="1">
        <v>45237</v>
      </c>
      <c r="Q30" t="s">
        <v>440</v>
      </c>
      <c r="R30" t="s">
        <v>802</v>
      </c>
      <c r="S30">
        <v>75</v>
      </c>
      <c r="U30" t="s">
        <v>803</v>
      </c>
      <c r="V30" t="s">
        <v>39</v>
      </c>
      <c r="W30" t="s">
        <v>804</v>
      </c>
    </row>
    <row r="31" spans="1:23" x14ac:dyDescent="0.2">
      <c r="A31" t="s">
        <v>22</v>
      </c>
      <c r="B31" t="s">
        <v>23</v>
      </c>
      <c r="C31" t="s">
        <v>24</v>
      </c>
      <c r="D31" t="s">
        <v>54</v>
      </c>
      <c r="E31" s="1">
        <v>45229</v>
      </c>
      <c r="F31" t="s">
        <v>337</v>
      </c>
      <c r="G31" t="s">
        <v>161</v>
      </c>
      <c r="H31" t="s">
        <v>28</v>
      </c>
      <c r="I31" t="s">
        <v>112</v>
      </c>
      <c r="J31" t="s">
        <v>821</v>
      </c>
      <c r="K31" t="s">
        <v>2715</v>
      </c>
      <c r="L31" t="s">
        <v>164</v>
      </c>
      <c r="M31" t="s">
        <v>33</v>
      </c>
      <c r="N31" t="s">
        <v>34</v>
      </c>
      <c r="P31" s="1">
        <v>45230</v>
      </c>
      <c r="Q31" t="s">
        <v>328</v>
      </c>
      <c r="R31" t="s">
        <v>812</v>
      </c>
      <c r="S31">
        <v>75</v>
      </c>
      <c r="U31" t="s">
        <v>813</v>
      </c>
      <c r="V31" t="s">
        <v>39</v>
      </c>
      <c r="W31" t="s">
        <v>814</v>
      </c>
    </row>
    <row r="32" spans="1:23" x14ac:dyDescent="0.2">
      <c r="A32" t="s">
        <v>22</v>
      </c>
      <c r="B32" t="s">
        <v>23</v>
      </c>
      <c r="C32" t="s">
        <v>24</v>
      </c>
      <c r="D32" t="s">
        <v>25</v>
      </c>
      <c r="E32" s="1">
        <v>45225</v>
      </c>
      <c r="F32" t="s">
        <v>827</v>
      </c>
      <c r="G32" t="s">
        <v>161</v>
      </c>
      <c r="H32" t="s">
        <v>28</v>
      </c>
      <c r="I32" t="s">
        <v>169</v>
      </c>
      <c r="J32" t="s">
        <v>828</v>
      </c>
      <c r="K32" t="s">
        <v>171</v>
      </c>
      <c r="L32" t="s">
        <v>829</v>
      </c>
      <c r="M32" t="s">
        <v>173</v>
      </c>
      <c r="N32" t="s">
        <v>34</v>
      </c>
      <c r="P32" s="1">
        <v>45227</v>
      </c>
      <c r="Q32" t="s">
        <v>109</v>
      </c>
      <c r="R32" t="s">
        <v>830</v>
      </c>
      <c r="S32">
        <v>50</v>
      </c>
      <c r="U32" t="s">
        <v>831</v>
      </c>
      <c r="V32" t="s">
        <v>39</v>
      </c>
      <c r="W32" t="s">
        <v>832</v>
      </c>
    </row>
    <row r="33" spans="1:23" x14ac:dyDescent="0.2">
      <c r="A33" t="s">
        <v>22</v>
      </c>
      <c r="B33" t="s">
        <v>23</v>
      </c>
      <c r="C33" t="s">
        <v>24</v>
      </c>
      <c r="D33" t="s">
        <v>25</v>
      </c>
      <c r="E33" s="1">
        <v>45210</v>
      </c>
      <c r="F33" t="s">
        <v>104</v>
      </c>
      <c r="G33" t="s">
        <v>161</v>
      </c>
      <c r="H33" t="s">
        <v>28</v>
      </c>
      <c r="I33" t="s">
        <v>112</v>
      </c>
      <c r="J33" t="s">
        <v>821</v>
      </c>
      <c r="K33" t="s">
        <v>171</v>
      </c>
      <c r="L33" t="s">
        <v>172</v>
      </c>
      <c r="M33" t="s">
        <v>173</v>
      </c>
      <c r="N33" t="s">
        <v>34</v>
      </c>
      <c r="P33" s="1">
        <v>45230</v>
      </c>
      <c r="Q33" t="s">
        <v>109</v>
      </c>
      <c r="R33" t="s">
        <v>885</v>
      </c>
      <c r="S33">
        <v>100</v>
      </c>
      <c r="U33" t="s">
        <v>886</v>
      </c>
      <c r="V33" t="s">
        <v>39</v>
      </c>
      <c r="W33" t="s">
        <v>887</v>
      </c>
    </row>
    <row r="34" spans="1:23" x14ac:dyDescent="0.2">
      <c r="A34" t="s">
        <v>22</v>
      </c>
      <c r="B34" t="s">
        <v>23</v>
      </c>
      <c r="C34" t="s">
        <v>24</v>
      </c>
      <c r="D34" t="s">
        <v>25</v>
      </c>
      <c r="E34" s="1">
        <v>45197</v>
      </c>
      <c r="F34" t="s">
        <v>42</v>
      </c>
      <c r="G34" t="s">
        <v>161</v>
      </c>
      <c r="H34" t="s">
        <v>28</v>
      </c>
      <c r="I34" t="s">
        <v>112</v>
      </c>
      <c r="J34" t="s">
        <v>1128</v>
      </c>
      <c r="K34" t="s">
        <v>1129</v>
      </c>
      <c r="L34" t="s">
        <v>1130</v>
      </c>
      <c r="M34" t="s">
        <v>33</v>
      </c>
      <c r="N34" t="s">
        <v>34</v>
      </c>
      <c r="P34" s="1">
        <v>45203</v>
      </c>
      <c r="Q34" t="s">
        <v>462</v>
      </c>
      <c r="R34" t="s">
        <v>1131</v>
      </c>
      <c r="S34">
        <v>25</v>
      </c>
      <c r="U34" t="s">
        <v>1132</v>
      </c>
      <c r="V34" t="s">
        <v>39</v>
      </c>
      <c r="W34" t="s">
        <v>1133</v>
      </c>
    </row>
    <row r="35" spans="1:23" x14ac:dyDescent="0.2">
      <c r="A35" t="s">
        <v>22</v>
      </c>
      <c r="B35" t="s">
        <v>23</v>
      </c>
      <c r="C35" t="s">
        <v>24</v>
      </c>
      <c r="D35" t="s">
        <v>25</v>
      </c>
      <c r="E35" s="1">
        <v>45174</v>
      </c>
      <c r="F35" t="s">
        <v>778</v>
      </c>
      <c r="G35" t="s">
        <v>161</v>
      </c>
      <c r="H35" t="s">
        <v>28</v>
      </c>
      <c r="I35" t="s">
        <v>112</v>
      </c>
      <c r="J35" t="s">
        <v>1373</v>
      </c>
      <c r="K35" t="s">
        <v>171</v>
      </c>
      <c r="L35" t="s">
        <v>649</v>
      </c>
      <c r="M35" t="s">
        <v>173</v>
      </c>
      <c r="N35" t="s">
        <v>34</v>
      </c>
      <c r="P35" s="1">
        <v>45177</v>
      </c>
      <c r="Q35" t="s">
        <v>778</v>
      </c>
      <c r="R35" t="s">
        <v>1374</v>
      </c>
      <c r="S35">
        <v>50</v>
      </c>
      <c r="U35" t="s">
        <v>1375</v>
      </c>
      <c r="V35" t="s">
        <v>39</v>
      </c>
      <c r="W35" t="s">
        <v>1376</v>
      </c>
    </row>
    <row r="36" spans="1:23" x14ac:dyDescent="0.2">
      <c r="A36" t="s">
        <v>22</v>
      </c>
      <c r="B36" t="s">
        <v>23</v>
      </c>
      <c r="C36" t="s">
        <v>24</v>
      </c>
      <c r="D36" t="s">
        <v>25</v>
      </c>
      <c r="E36" s="1">
        <v>45170</v>
      </c>
      <c r="F36" t="s">
        <v>620</v>
      </c>
      <c r="G36" t="s">
        <v>161</v>
      </c>
      <c r="H36" t="s">
        <v>28</v>
      </c>
      <c r="I36" t="s">
        <v>29</v>
      </c>
      <c r="J36" t="s">
        <v>1399</v>
      </c>
      <c r="K36" t="s">
        <v>1400</v>
      </c>
      <c r="L36" t="s">
        <v>164</v>
      </c>
      <c r="M36" t="s">
        <v>33</v>
      </c>
      <c r="N36" t="s">
        <v>34</v>
      </c>
      <c r="P36" s="1">
        <v>45174</v>
      </c>
      <c r="Q36" t="s">
        <v>1198</v>
      </c>
      <c r="R36" t="s">
        <v>1401</v>
      </c>
      <c r="S36">
        <v>50</v>
      </c>
      <c r="U36" t="s">
        <v>1402</v>
      </c>
      <c r="V36" t="s">
        <v>39</v>
      </c>
      <c r="W36" t="s">
        <v>1403</v>
      </c>
    </row>
    <row r="37" spans="1:23" x14ac:dyDescent="0.2">
      <c r="A37" t="s">
        <v>22</v>
      </c>
      <c r="B37" t="s">
        <v>23</v>
      </c>
      <c r="C37" t="s">
        <v>24</v>
      </c>
      <c r="D37" t="s">
        <v>25</v>
      </c>
      <c r="E37" s="1">
        <v>45140</v>
      </c>
      <c r="F37" t="s">
        <v>195</v>
      </c>
      <c r="G37" t="s">
        <v>161</v>
      </c>
      <c r="H37" t="s">
        <v>28</v>
      </c>
      <c r="I37" t="s">
        <v>29</v>
      </c>
      <c r="J37" t="s">
        <v>1501</v>
      </c>
      <c r="K37" t="s">
        <v>171</v>
      </c>
      <c r="L37" t="s">
        <v>1502</v>
      </c>
      <c r="M37" t="s">
        <v>173</v>
      </c>
      <c r="N37" t="s">
        <v>34</v>
      </c>
      <c r="P37" s="1">
        <v>45142</v>
      </c>
      <c r="Q37" t="s">
        <v>778</v>
      </c>
      <c r="R37" t="s">
        <v>1503</v>
      </c>
      <c r="S37">
        <v>10</v>
      </c>
      <c r="U37" t="s">
        <v>1504</v>
      </c>
      <c r="V37" t="s">
        <v>39</v>
      </c>
      <c r="W37" t="s">
        <v>1505</v>
      </c>
    </row>
    <row r="38" spans="1:23" x14ac:dyDescent="0.2">
      <c r="A38" t="s">
        <v>22</v>
      </c>
      <c r="B38" t="s">
        <v>23</v>
      </c>
      <c r="C38" t="s">
        <v>24</v>
      </c>
      <c r="D38" t="s">
        <v>25</v>
      </c>
      <c r="E38" s="1">
        <v>45124</v>
      </c>
      <c r="F38" t="s">
        <v>642</v>
      </c>
      <c r="G38" t="s">
        <v>161</v>
      </c>
      <c r="H38" t="s">
        <v>28</v>
      </c>
      <c r="I38" t="s">
        <v>29</v>
      </c>
      <c r="J38" t="s">
        <v>1598</v>
      </c>
      <c r="K38" t="s">
        <v>171</v>
      </c>
      <c r="L38" t="s">
        <v>164</v>
      </c>
      <c r="M38" t="s">
        <v>33</v>
      </c>
      <c r="N38" t="s">
        <v>34</v>
      </c>
      <c r="O38" t="s">
        <v>128</v>
      </c>
      <c r="P38" s="1">
        <v>45125</v>
      </c>
      <c r="Q38" t="s">
        <v>778</v>
      </c>
      <c r="R38" t="s">
        <v>1599</v>
      </c>
      <c r="S38">
        <v>20</v>
      </c>
      <c r="U38" t="s">
        <v>1600</v>
      </c>
      <c r="V38" t="s">
        <v>39</v>
      </c>
      <c r="W38" t="s">
        <v>1601</v>
      </c>
    </row>
    <row r="39" spans="1:23" x14ac:dyDescent="0.2">
      <c r="A39" t="s">
        <v>22</v>
      </c>
      <c r="B39" t="s">
        <v>23</v>
      </c>
      <c r="C39" t="s">
        <v>24</v>
      </c>
      <c r="D39" t="s">
        <v>25</v>
      </c>
      <c r="E39" s="1">
        <v>45089</v>
      </c>
      <c r="F39" t="s">
        <v>216</v>
      </c>
      <c r="G39" t="s">
        <v>161</v>
      </c>
      <c r="H39" t="s">
        <v>28</v>
      </c>
      <c r="I39" t="s">
        <v>29</v>
      </c>
      <c r="J39" t="s">
        <v>821</v>
      </c>
      <c r="K39" t="s">
        <v>171</v>
      </c>
      <c r="L39" t="s">
        <v>829</v>
      </c>
      <c r="M39" t="s">
        <v>1815</v>
      </c>
      <c r="N39" t="s">
        <v>49</v>
      </c>
      <c r="O39" t="s">
        <v>1816</v>
      </c>
      <c r="P39" s="1">
        <v>45091</v>
      </c>
      <c r="Q39" t="s">
        <v>409</v>
      </c>
      <c r="R39" t="s">
        <v>1817</v>
      </c>
      <c r="S39">
        <v>50</v>
      </c>
      <c r="U39" t="s">
        <v>1818</v>
      </c>
      <c r="V39" t="s">
        <v>39</v>
      </c>
      <c r="W39" t="s">
        <v>1819</v>
      </c>
    </row>
    <row r="40" spans="1:23" x14ac:dyDescent="0.2">
      <c r="A40" t="s">
        <v>22</v>
      </c>
      <c r="B40" t="s">
        <v>23</v>
      </c>
      <c r="C40" t="s">
        <v>24</v>
      </c>
      <c r="D40" t="s">
        <v>25</v>
      </c>
      <c r="E40" s="1">
        <v>45084</v>
      </c>
      <c r="F40" t="s">
        <v>893</v>
      </c>
      <c r="G40" t="s">
        <v>161</v>
      </c>
      <c r="H40" t="s">
        <v>28</v>
      </c>
      <c r="I40" t="s">
        <v>29</v>
      </c>
      <c r="J40" t="s">
        <v>1675</v>
      </c>
      <c r="K40" t="s">
        <v>171</v>
      </c>
      <c r="L40" t="s">
        <v>649</v>
      </c>
      <c r="M40" t="s">
        <v>33</v>
      </c>
      <c r="N40" t="s">
        <v>34</v>
      </c>
      <c r="P40" s="1">
        <v>45104</v>
      </c>
      <c r="Q40" t="s">
        <v>109</v>
      </c>
      <c r="R40" t="s">
        <v>1826</v>
      </c>
      <c r="S40">
        <v>100</v>
      </c>
      <c r="U40" t="s">
        <v>1827</v>
      </c>
      <c r="V40" t="s">
        <v>39</v>
      </c>
      <c r="W40" t="s">
        <v>1828</v>
      </c>
    </row>
    <row r="41" spans="1:23" x14ac:dyDescent="0.2">
      <c r="A41" t="s">
        <v>22</v>
      </c>
      <c r="B41" t="s">
        <v>23</v>
      </c>
      <c r="C41" t="s">
        <v>24</v>
      </c>
      <c r="D41" t="s">
        <v>25</v>
      </c>
      <c r="E41" s="1">
        <v>45082</v>
      </c>
      <c r="F41" t="s">
        <v>778</v>
      </c>
      <c r="G41" t="s">
        <v>161</v>
      </c>
      <c r="H41" t="s">
        <v>28</v>
      </c>
      <c r="I41" t="s">
        <v>29</v>
      </c>
      <c r="J41" t="s">
        <v>1848</v>
      </c>
      <c r="K41" t="s">
        <v>171</v>
      </c>
      <c r="L41" t="s">
        <v>1849</v>
      </c>
      <c r="M41" t="s">
        <v>1850</v>
      </c>
      <c r="N41" t="s">
        <v>34</v>
      </c>
      <c r="P41" s="1">
        <v>45084</v>
      </c>
      <c r="Q41" t="s">
        <v>328</v>
      </c>
      <c r="R41" t="s">
        <v>1851</v>
      </c>
      <c r="S41">
        <v>25</v>
      </c>
      <c r="U41" t="s">
        <v>1852</v>
      </c>
      <c r="V41" t="s">
        <v>39</v>
      </c>
      <c r="W41" t="s">
        <v>1853</v>
      </c>
    </row>
    <row r="42" spans="1:23" x14ac:dyDescent="0.2">
      <c r="A42" t="s">
        <v>22</v>
      </c>
      <c r="B42" t="s">
        <v>23</v>
      </c>
      <c r="C42" t="s">
        <v>24</v>
      </c>
      <c r="D42" t="s">
        <v>25</v>
      </c>
      <c r="E42" s="1">
        <v>45082</v>
      </c>
      <c r="F42" t="s">
        <v>328</v>
      </c>
      <c r="G42" t="s">
        <v>161</v>
      </c>
      <c r="H42" t="s">
        <v>28</v>
      </c>
      <c r="I42" t="s">
        <v>29</v>
      </c>
      <c r="J42" t="s">
        <v>1854</v>
      </c>
      <c r="K42" t="s">
        <v>1855</v>
      </c>
      <c r="L42" t="s">
        <v>1856</v>
      </c>
      <c r="M42" t="s">
        <v>1850</v>
      </c>
      <c r="N42" t="s">
        <v>49</v>
      </c>
      <c r="O42" t="s">
        <v>650</v>
      </c>
      <c r="P42" s="1">
        <v>45083</v>
      </c>
      <c r="Q42" t="s">
        <v>109</v>
      </c>
      <c r="R42" t="s">
        <v>1131</v>
      </c>
      <c r="S42">
        <v>25</v>
      </c>
      <c r="U42" t="s">
        <v>1857</v>
      </c>
      <c r="V42" t="s">
        <v>39</v>
      </c>
      <c r="W42" t="s">
        <v>1858</v>
      </c>
    </row>
    <row r="43" spans="1:23" x14ac:dyDescent="0.2">
      <c r="A43" t="s">
        <v>22</v>
      </c>
      <c r="B43" t="s">
        <v>23</v>
      </c>
      <c r="C43" t="s">
        <v>24</v>
      </c>
      <c r="D43" t="s">
        <v>25</v>
      </c>
      <c r="E43" s="1">
        <v>45077</v>
      </c>
      <c r="F43" t="s">
        <v>316</v>
      </c>
      <c r="G43" t="s">
        <v>161</v>
      </c>
      <c r="H43" t="s">
        <v>28</v>
      </c>
      <c r="I43" t="s">
        <v>29</v>
      </c>
      <c r="J43" t="s">
        <v>1875</v>
      </c>
      <c r="K43" t="s">
        <v>171</v>
      </c>
      <c r="L43" t="s">
        <v>172</v>
      </c>
      <c r="M43" t="s">
        <v>681</v>
      </c>
      <c r="N43" t="s">
        <v>34</v>
      </c>
      <c r="P43" s="1">
        <v>45079</v>
      </c>
      <c r="Q43" t="s">
        <v>328</v>
      </c>
      <c r="R43" t="s">
        <v>1876</v>
      </c>
      <c r="S43">
        <v>100</v>
      </c>
      <c r="U43" t="s">
        <v>1877</v>
      </c>
      <c r="V43" t="s">
        <v>39</v>
      </c>
      <c r="W43" t="s">
        <v>1878</v>
      </c>
    </row>
    <row r="44" spans="1:23" x14ac:dyDescent="0.2">
      <c r="A44" t="s">
        <v>22</v>
      </c>
      <c r="B44" t="s">
        <v>23</v>
      </c>
      <c r="C44" t="s">
        <v>24</v>
      </c>
      <c r="D44" t="s">
        <v>25</v>
      </c>
      <c r="E44" s="1">
        <v>45077</v>
      </c>
      <c r="F44" t="s">
        <v>246</v>
      </c>
      <c r="G44" t="s">
        <v>161</v>
      </c>
      <c r="H44" t="s">
        <v>28</v>
      </c>
      <c r="I44" t="s">
        <v>29</v>
      </c>
      <c r="J44" t="s">
        <v>1879</v>
      </c>
      <c r="K44" t="s">
        <v>171</v>
      </c>
      <c r="L44" t="s">
        <v>172</v>
      </c>
      <c r="M44" t="s">
        <v>1880</v>
      </c>
      <c r="N44" t="s">
        <v>34</v>
      </c>
      <c r="P44" s="1">
        <v>45079</v>
      </c>
      <c r="Q44" t="s">
        <v>42</v>
      </c>
      <c r="R44" t="s">
        <v>1881</v>
      </c>
      <c r="S44">
        <v>50</v>
      </c>
      <c r="U44" t="s">
        <v>1882</v>
      </c>
      <c r="V44" t="s">
        <v>39</v>
      </c>
      <c r="W44" t="s">
        <v>1883</v>
      </c>
    </row>
    <row r="45" spans="1:23" x14ac:dyDescent="0.2">
      <c r="A45" t="s">
        <v>22</v>
      </c>
      <c r="B45" t="s">
        <v>23</v>
      </c>
      <c r="C45" t="s">
        <v>24</v>
      </c>
      <c r="D45" t="s">
        <v>25</v>
      </c>
      <c r="E45" s="1">
        <v>45056</v>
      </c>
      <c r="F45" t="s">
        <v>316</v>
      </c>
      <c r="G45" t="s">
        <v>161</v>
      </c>
      <c r="H45" t="s">
        <v>28</v>
      </c>
      <c r="I45" t="s">
        <v>112</v>
      </c>
      <c r="J45" t="s">
        <v>1962</v>
      </c>
      <c r="K45" t="s">
        <v>1963</v>
      </c>
      <c r="L45" t="s">
        <v>829</v>
      </c>
      <c r="M45" t="s">
        <v>173</v>
      </c>
      <c r="N45" t="s">
        <v>34</v>
      </c>
      <c r="P45" s="1">
        <v>45064</v>
      </c>
      <c r="Q45" t="s">
        <v>409</v>
      </c>
      <c r="R45" t="s">
        <v>1964</v>
      </c>
      <c r="S45">
        <v>50</v>
      </c>
      <c r="U45" t="s">
        <v>1965</v>
      </c>
      <c r="V45" t="s">
        <v>39</v>
      </c>
      <c r="W45" t="s">
        <v>1966</v>
      </c>
    </row>
    <row r="46" spans="1:23" x14ac:dyDescent="0.2">
      <c r="A46" t="s">
        <v>22</v>
      </c>
      <c r="B46" t="s">
        <v>23</v>
      </c>
      <c r="C46" t="s">
        <v>24</v>
      </c>
      <c r="D46" t="s">
        <v>25</v>
      </c>
      <c r="E46" s="1">
        <v>45019</v>
      </c>
      <c r="F46" t="s">
        <v>189</v>
      </c>
      <c r="G46" t="s">
        <v>161</v>
      </c>
      <c r="H46" t="s">
        <v>28</v>
      </c>
      <c r="I46" t="s">
        <v>29</v>
      </c>
      <c r="J46" t="s">
        <v>2220</v>
      </c>
      <c r="K46" t="s">
        <v>2221</v>
      </c>
      <c r="L46" t="s">
        <v>2222</v>
      </c>
      <c r="M46" t="s">
        <v>33</v>
      </c>
      <c r="N46" t="s">
        <v>34</v>
      </c>
      <c r="P46" s="1">
        <v>45026</v>
      </c>
      <c r="Q46" t="s">
        <v>375</v>
      </c>
      <c r="R46" t="s">
        <v>1881</v>
      </c>
      <c r="S46">
        <v>50</v>
      </c>
      <c r="U46" t="s">
        <v>2223</v>
      </c>
      <c r="V46" t="s">
        <v>39</v>
      </c>
      <c r="W46" t="s">
        <v>2224</v>
      </c>
    </row>
    <row r="47" spans="1:23" x14ac:dyDescent="0.2">
      <c r="A47" t="s">
        <v>22</v>
      </c>
      <c r="B47" t="s">
        <v>23</v>
      </c>
      <c r="C47" t="s">
        <v>24</v>
      </c>
      <c r="D47" t="s">
        <v>25</v>
      </c>
      <c r="E47" s="1">
        <v>45014</v>
      </c>
      <c r="F47" t="s">
        <v>306</v>
      </c>
      <c r="G47" t="s">
        <v>161</v>
      </c>
      <c r="H47" t="s">
        <v>28</v>
      </c>
      <c r="I47" t="s">
        <v>120</v>
      </c>
      <c r="K47" t="s">
        <v>171</v>
      </c>
      <c r="L47" t="s">
        <v>164</v>
      </c>
      <c r="M47" t="s">
        <v>173</v>
      </c>
      <c r="N47" t="s">
        <v>34</v>
      </c>
      <c r="O47" t="s">
        <v>2235</v>
      </c>
      <c r="P47" s="1">
        <v>45016</v>
      </c>
      <c r="Q47" t="s">
        <v>42</v>
      </c>
      <c r="R47" t="s">
        <v>1881</v>
      </c>
      <c r="S47">
        <v>50</v>
      </c>
      <c r="U47" t="s">
        <v>2236</v>
      </c>
      <c r="V47" t="s">
        <v>39</v>
      </c>
      <c r="W47" t="s">
        <v>2237</v>
      </c>
    </row>
  </sheetData>
  <sortState xmlns:xlrd2="http://schemas.microsoft.com/office/spreadsheetml/2017/richdata2" ref="A2:W10">
    <sortCondition ref="H2:H10"/>
  </sortState>
  <pageMargins left="0.75" right="0.75" top="1" bottom="1" header="0.5" footer="0.5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A924-A81C-461D-8691-A6DF836C6D68}">
  <sheetPr codeName="Sheet42"/>
  <dimension ref="A1:W21"/>
  <sheetViews>
    <sheetView topLeftCell="H1" workbookViewId="0">
      <pane ySplit="1" topLeftCell="A2" activePane="bottomLeft" state="frozen"/>
      <selection activeCell="Q1" sqref="Q1"/>
      <selection pane="bottomLeft" activeCell="J12" sqref="J12"/>
    </sheetView>
  </sheetViews>
  <sheetFormatPr defaultRowHeight="12.75" x14ac:dyDescent="0.2"/>
  <cols>
    <col min="1" max="1" width="19.140625" customWidth="1"/>
    <col min="2" max="2" width="11.28515625" customWidth="1"/>
    <col min="3" max="3" width="18.140625" customWidth="1"/>
    <col min="4" max="4" width="23.28515625" customWidth="1"/>
    <col min="5" max="5" width="13.7109375" customWidth="1"/>
    <col min="6" max="6" width="12" customWidth="1"/>
    <col min="7" max="7" width="17.7109375" customWidth="1"/>
    <col min="8" max="8" width="36.140625" customWidth="1"/>
    <col min="9" max="9" width="29" customWidth="1"/>
    <col min="10" max="10" width="44.5703125" customWidth="1"/>
    <col min="11" max="11" width="34.5703125" customWidth="1"/>
    <col min="12" max="12" width="24.42578125" customWidth="1"/>
    <col min="13" max="13" width="25.42578125" customWidth="1"/>
    <col min="14" max="14" width="11" customWidth="1"/>
    <col min="15" max="15" width="17" customWidth="1"/>
    <col min="16" max="16" width="15.140625" customWidth="1"/>
    <col min="17" max="17" width="13.7109375" customWidth="1"/>
    <col min="18" max="18" width="22.85546875" customWidth="1"/>
    <col min="19" max="19" width="15.85546875" customWidth="1"/>
    <col min="20" max="20" width="16.5703125" customWidth="1"/>
    <col min="21" max="21" width="89.85546875" customWidth="1"/>
    <col min="22" max="22" width="13.7109375" customWidth="1"/>
    <col min="23" max="23" width="43.140625" customWidth="1"/>
  </cols>
  <sheetData>
    <row r="1" spans="1:23" s="4" customFormat="1" ht="38.2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476</v>
      </c>
      <c r="B2" t="s">
        <v>23</v>
      </c>
      <c r="C2" t="s">
        <v>24</v>
      </c>
      <c r="D2" t="s">
        <v>25</v>
      </c>
      <c r="E2" s="1">
        <v>45100</v>
      </c>
      <c r="F2" t="s">
        <v>246</v>
      </c>
      <c r="G2" t="s">
        <v>161</v>
      </c>
      <c r="H2" t="s">
        <v>28</v>
      </c>
      <c r="I2" t="s">
        <v>190</v>
      </c>
      <c r="K2" t="s">
        <v>1795</v>
      </c>
      <c r="L2" t="s">
        <v>740</v>
      </c>
      <c r="M2" t="s">
        <v>1796</v>
      </c>
      <c r="N2" t="s">
        <v>34</v>
      </c>
      <c r="O2" t="s">
        <v>1797</v>
      </c>
      <c r="P2" s="1">
        <v>45100</v>
      </c>
      <c r="Q2" t="s">
        <v>104</v>
      </c>
      <c r="R2" t="s">
        <v>1798</v>
      </c>
      <c r="S2">
        <v>60</v>
      </c>
      <c r="U2" t="s">
        <v>1799</v>
      </c>
      <c r="V2" t="s">
        <v>483</v>
      </c>
      <c r="W2" t="s">
        <v>1800</v>
      </c>
    </row>
    <row r="3" spans="1:23" x14ac:dyDescent="0.2">
      <c r="A3" t="s">
        <v>476</v>
      </c>
      <c r="B3" t="s">
        <v>23</v>
      </c>
      <c r="C3" t="s">
        <v>24</v>
      </c>
      <c r="D3" t="s">
        <v>25</v>
      </c>
      <c r="E3" s="1">
        <v>45256</v>
      </c>
      <c r="F3" t="s">
        <v>42</v>
      </c>
      <c r="G3" t="s">
        <v>27</v>
      </c>
      <c r="H3" t="s">
        <v>28</v>
      </c>
      <c r="I3" t="s">
        <v>190</v>
      </c>
      <c r="N3" t="s">
        <v>34</v>
      </c>
      <c r="P3" s="1">
        <v>45256</v>
      </c>
      <c r="Q3" t="s">
        <v>260</v>
      </c>
      <c r="R3" t="s">
        <v>711</v>
      </c>
      <c r="S3">
        <v>100</v>
      </c>
      <c r="U3" t="s">
        <v>712</v>
      </c>
      <c r="V3" t="s">
        <v>483</v>
      </c>
      <c r="W3" t="s">
        <v>713</v>
      </c>
    </row>
    <row r="4" spans="1:23" x14ac:dyDescent="0.2">
      <c r="A4" t="s">
        <v>476</v>
      </c>
      <c r="B4" t="s">
        <v>23</v>
      </c>
      <c r="C4" t="s">
        <v>24</v>
      </c>
      <c r="D4" t="s">
        <v>25</v>
      </c>
      <c r="E4" s="1">
        <v>45110</v>
      </c>
      <c r="F4" t="s">
        <v>306</v>
      </c>
      <c r="G4" t="s">
        <v>91</v>
      </c>
      <c r="H4" t="s">
        <v>28</v>
      </c>
      <c r="I4" t="s">
        <v>29</v>
      </c>
      <c r="K4" t="s">
        <v>1736</v>
      </c>
      <c r="L4" t="s">
        <v>760</v>
      </c>
      <c r="M4" t="s">
        <v>719</v>
      </c>
      <c r="N4" t="s">
        <v>34</v>
      </c>
      <c r="P4" s="1">
        <v>45110</v>
      </c>
      <c r="Q4" t="s">
        <v>768</v>
      </c>
      <c r="R4" t="s">
        <v>1737</v>
      </c>
      <c r="S4">
        <v>100</v>
      </c>
      <c r="U4" t="s">
        <v>1738</v>
      </c>
      <c r="V4" t="s">
        <v>483</v>
      </c>
      <c r="W4" t="s">
        <v>1739</v>
      </c>
    </row>
    <row r="5" spans="1:23" x14ac:dyDescent="0.2">
      <c r="A5" t="s">
        <v>476</v>
      </c>
      <c r="B5" t="s">
        <v>23</v>
      </c>
      <c r="C5" t="s">
        <v>24</v>
      </c>
      <c r="D5" t="s">
        <v>54</v>
      </c>
      <c r="E5" s="1">
        <v>44999</v>
      </c>
      <c r="F5" t="s">
        <v>789</v>
      </c>
      <c r="G5" t="s">
        <v>27</v>
      </c>
      <c r="H5" t="s">
        <v>28</v>
      </c>
      <c r="I5" t="s">
        <v>404</v>
      </c>
      <c r="K5" t="s">
        <v>719</v>
      </c>
      <c r="L5" t="s">
        <v>711</v>
      </c>
      <c r="M5" t="s">
        <v>719</v>
      </c>
      <c r="N5" t="s">
        <v>34</v>
      </c>
      <c r="P5" s="1">
        <v>44999</v>
      </c>
      <c r="Q5" t="s">
        <v>673</v>
      </c>
      <c r="R5" t="s">
        <v>1737</v>
      </c>
      <c r="S5">
        <v>100</v>
      </c>
      <c r="U5" t="s">
        <v>2289</v>
      </c>
      <c r="V5" t="s">
        <v>483</v>
      </c>
      <c r="W5" t="s">
        <v>2290</v>
      </c>
    </row>
    <row r="6" spans="1:23" x14ac:dyDescent="0.2">
      <c r="A6" t="s">
        <v>476</v>
      </c>
      <c r="B6" t="s">
        <v>23</v>
      </c>
      <c r="C6" t="s">
        <v>24</v>
      </c>
      <c r="D6" t="s">
        <v>54</v>
      </c>
      <c r="E6" s="1">
        <v>44999</v>
      </c>
      <c r="F6" t="s">
        <v>462</v>
      </c>
      <c r="G6" t="s">
        <v>27</v>
      </c>
      <c r="H6" t="s">
        <v>28</v>
      </c>
      <c r="I6" t="s">
        <v>404</v>
      </c>
      <c r="K6" t="s">
        <v>719</v>
      </c>
      <c r="L6" t="s">
        <v>2291</v>
      </c>
      <c r="M6" t="s">
        <v>719</v>
      </c>
      <c r="N6" t="s">
        <v>34</v>
      </c>
      <c r="P6" s="1">
        <v>44999</v>
      </c>
      <c r="Q6" t="s">
        <v>385</v>
      </c>
      <c r="R6" t="s">
        <v>2291</v>
      </c>
      <c r="S6">
        <v>300</v>
      </c>
      <c r="U6" t="s">
        <v>2292</v>
      </c>
      <c r="V6" t="s">
        <v>483</v>
      </c>
      <c r="W6" t="s">
        <v>2293</v>
      </c>
    </row>
    <row r="7" spans="1:23" x14ac:dyDescent="0.2">
      <c r="A7" t="s">
        <v>476</v>
      </c>
      <c r="B7" t="s">
        <v>23</v>
      </c>
      <c r="C7" t="s">
        <v>24</v>
      </c>
      <c r="D7" t="s">
        <v>25</v>
      </c>
      <c r="E7" s="1">
        <v>44999</v>
      </c>
      <c r="F7" t="s">
        <v>249</v>
      </c>
      <c r="G7" t="s">
        <v>27</v>
      </c>
      <c r="H7" t="s">
        <v>28</v>
      </c>
      <c r="I7" t="s">
        <v>404</v>
      </c>
      <c r="K7" t="s">
        <v>719</v>
      </c>
      <c r="L7" t="s">
        <v>2306</v>
      </c>
      <c r="M7" t="s">
        <v>719</v>
      </c>
      <c r="N7" t="s">
        <v>34</v>
      </c>
      <c r="P7" s="1">
        <v>44999</v>
      </c>
      <c r="Q7" t="s">
        <v>778</v>
      </c>
      <c r="R7" t="s">
        <v>2291</v>
      </c>
      <c r="S7">
        <v>300</v>
      </c>
      <c r="U7" t="s">
        <v>2307</v>
      </c>
      <c r="V7" t="s">
        <v>483</v>
      </c>
      <c r="W7" t="s">
        <v>2293</v>
      </c>
    </row>
    <row r="8" spans="1:23" x14ac:dyDescent="0.2">
      <c r="A8" t="s">
        <v>476</v>
      </c>
      <c r="B8" t="s">
        <v>23</v>
      </c>
      <c r="C8" t="s">
        <v>24</v>
      </c>
      <c r="D8" t="s">
        <v>54</v>
      </c>
      <c r="E8" s="1">
        <v>44999</v>
      </c>
      <c r="F8" t="s">
        <v>249</v>
      </c>
      <c r="G8" t="s">
        <v>27</v>
      </c>
      <c r="H8" t="s">
        <v>28</v>
      </c>
      <c r="I8" t="s">
        <v>404</v>
      </c>
      <c r="K8" t="s">
        <v>2318</v>
      </c>
      <c r="L8" t="s">
        <v>2306</v>
      </c>
      <c r="M8" t="s">
        <v>719</v>
      </c>
      <c r="N8" t="s">
        <v>34</v>
      </c>
      <c r="P8" s="1">
        <v>44999</v>
      </c>
      <c r="Q8" t="s">
        <v>647</v>
      </c>
      <c r="R8" t="s">
        <v>2306</v>
      </c>
      <c r="S8">
        <v>300</v>
      </c>
      <c r="U8" t="s">
        <v>2319</v>
      </c>
      <c r="V8" t="s">
        <v>483</v>
      </c>
      <c r="W8" t="s">
        <v>2293</v>
      </c>
    </row>
    <row r="9" spans="1:23" x14ac:dyDescent="0.2">
      <c r="A9" t="s">
        <v>476</v>
      </c>
      <c r="B9" t="s">
        <v>23</v>
      </c>
      <c r="C9" t="s">
        <v>24</v>
      </c>
      <c r="D9" t="s">
        <v>118</v>
      </c>
      <c r="E9" s="1">
        <v>45270</v>
      </c>
      <c r="F9" t="s">
        <v>589</v>
      </c>
      <c r="G9" t="s">
        <v>27</v>
      </c>
      <c r="H9" t="s">
        <v>28</v>
      </c>
      <c r="I9" t="s">
        <v>57</v>
      </c>
      <c r="J9" t="s">
        <v>600</v>
      </c>
      <c r="K9" t="s">
        <v>601</v>
      </c>
      <c r="L9" t="s">
        <v>602</v>
      </c>
      <c r="M9" t="s">
        <v>478</v>
      </c>
      <c r="N9" t="s">
        <v>49</v>
      </c>
      <c r="O9" t="s">
        <v>603</v>
      </c>
      <c r="P9" s="1">
        <v>45271</v>
      </c>
      <c r="Q9" t="s">
        <v>95</v>
      </c>
      <c r="R9" t="s">
        <v>594</v>
      </c>
      <c r="S9">
        <v>15000</v>
      </c>
      <c r="U9" t="s">
        <v>604</v>
      </c>
      <c r="V9" t="s">
        <v>483</v>
      </c>
      <c r="W9" t="s">
        <v>605</v>
      </c>
    </row>
    <row r="10" spans="1:23" x14ac:dyDescent="0.2">
      <c r="A10" t="s">
        <v>476</v>
      </c>
      <c r="B10" t="s">
        <v>23</v>
      </c>
      <c r="C10" t="s">
        <v>24</v>
      </c>
      <c r="D10" t="s">
        <v>79</v>
      </c>
      <c r="E10" s="1">
        <v>45252</v>
      </c>
      <c r="F10" t="s">
        <v>485</v>
      </c>
      <c r="G10" t="s">
        <v>100</v>
      </c>
      <c r="H10" t="s">
        <v>28</v>
      </c>
      <c r="I10" t="s">
        <v>57</v>
      </c>
      <c r="J10" t="s">
        <v>718</v>
      </c>
      <c r="K10" t="s">
        <v>719</v>
      </c>
      <c r="L10" t="s">
        <v>695</v>
      </c>
      <c r="M10" t="s">
        <v>719</v>
      </c>
      <c r="N10" t="s">
        <v>49</v>
      </c>
      <c r="O10" t="s">
        <v>720</v>
      </c>
      <c r="P10" s="1">
        <v>45252</v>
      </c>
      <c r="Q10" t="s">
        <v>440</v>
      </c>
      <c r="R10" t="s">
        <v>695</v>
      </c>
      <c r="S10">
        <v>10000</v>
      </c>
      <c r="U10" t="s">
        <v>721</v>
      </c>
      <c r="V10" t="s">
        <v>483</v>
      </c>
      <c r="W10" t="s">
        <v>722</v>
      </c>
    </row>
    <row r="11" spans="1:23" x14ac:dyDescent="0.2">
      <c r="A11" t="s">
        <v>476</v>
      </c>
      <c r="B11" t="s">
        <v>23</v>
      </c>
      <c r="C11" t="s">
        <v>24</v>
      </c>
      <c r="D11" t="s">
        <v>54</v>
      </c>
      <c r="E11" s="1">
        <v>44999</v>
      </c>
      <c r="F11" t="s">
        <v>911</v>
      </c>
      <c r="G11" t="s">
        <v>43</v>
      </c>
      <c r="H11" t="s">
        <v>28</v>
      </c>
      <c r="I11" t="s">
        <v>57</v>
      </c>
      <c r="K11" t="s">
        <v>719</v>
      </c>
      <c r="L11" t="s">
        <v>2281</v>
      </c>
      <c r="M11" t="s">
        <v>719</v>
      </c>
      <c r="N11" t="s">
        <v>49</v>
      </c>
      <c r="O11" t="s">
        <v>720</v>
      </c>
      <c r="P11" s="1">
        <v>45001</v>
      </c>
      <c r="Q11" t="s">
        <v>168</v>
      </c>
      <c r="R11" t="s">
        <v>2282</v>
      </c>
      <c r="S11">
        <v>540000</v>
      </c>
      <c r="U11" t="s">
        <v>2283</v>
      </c>
      <c r="V11" t="s">
        <v>483</v>
      </c>
      <c r="W11" t="s">
        <v>2284</v>
      </c>
    </row>
    <row r="12" spans="1:23" x14ac:dyDescent="0.2">
      <c r="A12" t="s">
        <v>476</v>
      </c>
      <c r="B12" t="s">
        <v>23</v>
      </c>
      <c r="C12" t="s">
        <v>24</v>
      </c>
      <c r="D12" t="s">
        <v>54</v>
      </c>
      <c r="E12" s="1">
        <v>44999</v>
      </c>
      <c r="F12" t="s">
        <v>911</v>
      </c>
      <c r="G12" t="s">
        <v>27</v>
      </c>
      <c r="H12" t="s">
        <v>28</v>
      </c>
      <c r="I12" t="s">
        <v>169</v>
      </c>
      <c r="J12" t="s">
        <v>2308</v>
      </c>
      <c r="K12" t="s">
        <v>2309</v>
      </c>
      <c r="L12" t="s">
        <v>2310</v>
      </c>
      <c r="M12" t="s">
        <v>719</v>
      </c>
      <c r="N12" t="s">
        <v>49</v>
      </c>
      <c r="O12" t="s">
        <v>720</v>
      </c>
      <c r="P12" s="1">
        <v>44999</v>
      </c>
      <c r="Q12" t="s">
        <v>292</v>
      </c>
      <c r="R12" t="s">
        <v>2311</v>
      </c>
      <c r="S12">
        <v>500</v>
      </c>
      <c r="U12" t="s">
        <v>2312</v>
      </c>
      <c r="V12" t="s">
        <v>483</v>
      </c>
      <c r="W12" t="s">
        <v>605</v>
      </c>
    </row>
    <row r="13" spans="1:23" x14ac:dyDescent="0.2">
      <c r="A13" t="s">
        <v>476</v>
      </c>
      <c r="B13" t="s">
        <v>23</v>
      </c>
      <c r="C13" t="s">
        <v>24</v>
      </c>
      <c r="D13" t="s">
        <v>118</v>
      </c>
      <c r="E13" s="1">
        <v>45270</v>
      </c>
      <c r="F13" t="s">
        <v>589</v>
      </c>
      <c r="G13" t="s">
        <v>27</v>
      </c>
      <c r="H13" t="s">
        <v>28</v>
      </c>
      <c r="I13" t="s">
        <v>57</v>
      </c>
      <c r="J13" t="s">
        <v>590</v>
      </c>
      <c r="K13" t="s">
        <v>478</v>
      </c>
      <c r="L13" t="s">
        <v>591</v>
      </c>
      <c r="M13" t="s">
        <v>478</v>
      </c>
      <c r="N13" t="s">
        <v>49</v>
      </c>
      <c r="O13" t="s">
        <v>592</v>
      </c>
      <c r="P13" s="1">
        <v>45271</v>
      </c>
      <c r="Q13" t="s">
        <v>593</v>
      </c>
      <c r="R13" t="s">
        <v>594</v>
      </c>
      <c r="S13">
        <v>15000</v>
      </c>
      <c r="U13" t="s">
        <v>482</v>
      </c>
      <c r="V13" t="s">
        <v>483</v>
      </c>
      <c r="W13" t="s">
        <v>595</v>
      </c>
    </row>
    <row r="14" spans="1:23" x14ac:dyDescent="0.2">
      <c r="A14" t="s">
        <v>476</v>
      </c>
      <c r="B14" t="s">
        <v>23</v>
      </c>
      <c r="C14" t="s">
        <v>24</v>
      </c>
      <c r="D14" t="s">
        <v>25</v>
      </c>
      <c r="E14" s="1">
        <v>44945</v>
      </c>
      <c r="F14" t="s">
        <v>168</v>
      </c>
      <c r="G14" t="s">
        <v>27</v>
      </c>
      <c r="H14" t="s">
        <v>28</v>
      </c>
      <c r="I14" t="s">
        <v>190</v>
      </c>
      <c r="K14" t="s">
        <v>2653</v>
      </c>
      <c r="L14" t="s">
        <v>519</v>
      </c>
      <c r="M14" t="s">
        <v>478</v>
      </c>
      <c r="N14" t="s">
        <v>49</v>
      </c>
      <c r="O14" t="s">
        <v>592</v>
      </c>
      <c r="P14" s="1">
        <v>44945</v>
      </c>
      <c r="Q14" t="s">
        <v>246</v>
      </c>
      <c r="R14" t="s">
        <v>519</v>
      </c>
      <c r="S14">
        <v>200</v>
      </c>
      <c r="U14" t="s">
        <v>2654</v>
      </c>
      <c r="V14" t="s">
        <v>483</v>
      </c>
      <c r="W14" t="s">
        <v>2655</v>
      </c>
    </row>
    <row r="15" spans="1:23" x14ac:dyDescent="0.2">
      <c r="A15" t="s">
        <v>476</v>
      </c>
      <c r="B15" t="s">
        <v>23</v>
      </c>
      <c r="C15" t="s">
        <v>24</v>
      </c>
      <c r="D15" t="s">
        <v>25</v>
      </c>
      <c r="E15" s="1">
        <v>45275</v>
      </c>
      <c r="F15" t="s">
        <v>488</v>
      </c>
      <c r="G15" t="s">
        <v>55</v>
      </c>
      <c r="H15" t="s">
        <v>70</v>
      </c>
      <c r="I15" t="s">
        <v>169</v>
      </c>
      <c r="J15" t="s">
        <v>489</v>
      </c>
      <c r="K15" t="s">
        <v>490</v>
      </c>
      <c r="L15" t="s">
        <v>491</v>
      </c>
      <c r="M15" t="s">
        <v>492</v>
      </c>
      <c r="N15" t="s">
        <v>49</v>
      </c>
      <c r="O15" t="s">
        <v>487</v>
      </c>
      <c r="P15" s="1">
        <v>45275</v>
      </c>
      <c r="Q15" t="s">
        <v>269</v>
      </c>
      <c r="R15" t="s">
        <v>491</v>
      </c>
      <c r="S15">
        <v>2000</v>
      </c>
      <c r="U15" t="s">
        <v>493</v>
      </c>
      <c r="V15" t="s">
        <v>483</v>
      </c>
      <c r="W15" t="s">
        <v>494</v>
      </c>
    </row>
    <row r="16" spans="1:23" x14ac:dyDescent="0.2">
      <c r="A16" t="s">
        <v>476</v>
      </c>
      <c r="B16" t="s">
        <v>23</v>
      </c>
      <c r="C16" t="s">
        <v>24</v>
      </c>
      <c r="D16" t="s">
        <v>118</v>
      </c>
      <c r="E16" s="1">
        <v>45277</v>
      </c>
      <c r="F16" t="s">
        <v>328</v>
      </c>
      <c r="G16" t="s">
        <v>27</v>
      </c>
      <c r="H16" t="s">
        <v>28</v>
      </c>
      <c r="I16" t="s">
        <v>57</v>
      </c>
      <c r="J16" t="s">
        <v>477</v>
      </c>
      <c r="K16" t="s">
        <v>478</v>
      </c>
      <c r="L16" t="s">
        <v>479</v>
      </c>
      <c r="M16" t="s">
        <v>478</v>
      </c>
      <c r="N16" t="s">
        <v>49</v>
      </c>
      <c r="O16" t="s">
        <v>480</v>
      </c>
      <c r="P16" s="1">
        <v>45278</v>
      </c>
      <c r="Q16" t="s">
        <v>481</v>
      </c>
      <c r="R16" t="s">
        <v>479</v>
      </c>
      <c r="S16">
        <v>10000</v>
      </c>
      <c r="U16" t="s">
        <v>482</v>
      </c>
      <c r="V16" t="s">
        <v>483</v>
      </c>
      <c r="W16" t="s">
        <v>484</v>
      </c>
    </row>
    <row r="17" spans="1:23" x14ac:dyDescent="0.2">
      <c r="A17" t="s">
        <v>476</v>
      </c>
      <c r="B17" t="s">
        <v>23</v>
      </c>
      <c r="C17" t="s">
        <v>24</v>
      </c>
      <c r="D17" t="s">
        <v>118</v>
      </c>
      <c r="E17" s="1">
        <v>45270</v>
      </c>
      <c r="F17" t="s">
        <v>394</v>
      </c>
      <c r="G17" t="s">
        <v>27</v>
      </c>
      <c r="H17" t="s">
        <v>28</v>
      </c>
      <c r="I17" t="s">
        <v>57</v>
      </c>
      <c r="J17" t="s">
        <v>612</v>
      </c>
      <c r="K17" t="s">
        <v>478</v>
      </c>
      <c r="L17" t="s">
        <v>594</v>
      </c>
      <c r="M17" t="s">
        <v>478</v>
      </c>
      <c r="N17" t="s">
        <v>49</v>
      </c>
      <c r="O17" t="s">
        <v>480</v>
      </c>
      <c r="P17" s="1">
        <v>45271</v>
      </c>
      <c r="Q17" t="s">
        <v>462</v>
      </c>
      <c r="R17" t="s">
        <v>594</v>
      </c>
      <c r="S17">
        <v>15000</v>
      </c>
      <c r="U17" t="s">
        <v>613</v>
      </c>
      <c r="V17" t="s">
        <v>483</v>
      </c>
      <c r="W17" t="s">
        <v>614</v>
      </c>
    </row>
    <row r="18" spans="1:23" x14ac:dyDescent="0.2">
      <c r="A18" t="s">
        <v>476</v>
      </c>
      <c r="B18" t="s">
        <v>23</v>
      </c>
      <c r="C18" t="s">
        <v>24</v>
      </c>
      <c r="D18" t="s">
        <v>25</v>
      </c>
      <c r="E18" s="1">
        <v>45000</v>
      </c>
      <c r="F18" t="s">
        <v>168</v>
      </c>
      <c r="G18" t="s">
        <v>27</v>
      </c>
      <c r="H18" t="s">
        <v>28</v>
      </c>
      <c r="I18" t="s">
        <v>404</v>
      </c>
      <c r="J18" t="s">
        <v>2266</v>
      </c>
      <c r="K18" t="s">
        <v>2267</v>
      </c>
      <c r="L18" t="s">
        <v>2268</v>
      </c>
      <c r="M18" t="s">
        <v>33</v>
      </c>
      <c r="N18" t="s">
        <v>49</v>
      </c>
      <c r="O18" t="s">
        <v>2269</v>
      </c>
      <c r="P18" s="1">
        <v>45000</v>
      </c>
      <c r="Q18" t="s">
        <v>246</v>
      </c>
      <c r="R18" t="s">
        <v>2270</v>
      </c>
      <c r="S18">
        <v>750</v>
      </c>
      <c r="U18" t="s">
        <v>2271</v>
      </c>
      <c r="V18" t="s">
        <v>483</v>
      </c>
      <c r="W18" t="s">
        <v>2272</v>
      </c>
    </row>
    <row r="21" spans="1:23" x14ac:dyDescent="0.2">
      <c r="R21" s="7" t="s">
        <v>2693</v>
      </c>
      <c r="S21" s="9">
        <f>SUM(S2:S20)</f>
        <v>609710</v>
      </c>
    </row>
  </sheetData>
  <sortState xmlns:xlrd2="http://schemas.microsoft.com/office/spreadsheetml/2017/richdata2" ref="A2:W18">
    <sortCondition ref="N2:N18"/>
    <sortCondition ref="O2:O18"/>
  </sortState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52320-A31F-419A-BF25-1AC68951E0FD}">
  <sheetPr codeName="Sheet8"/>
  <dimension ref="A1:W8"/>
  <sheetViews>
    <sheetView topLeftCell="M1" workbookViewId="0">
      <pane ySplit="1" topLeftCell="A2" activePane="bottomLeft" state="frozen"/>
      <selection pane="bottomLeft" activeCell="T6" sqref="T6"/>
    </sheetView>
  </sheetViews>
  <sheetFormatPr defaultRowHeight="12.75" x14ac:dyDescent="0.2"/>
  <cols>
    <col min="1" max="1" width="30.85546875" customWidth="1"/>
    <col min="2" max="2" width="11.28515625" customWidth="1"/>
    <col min="3" max="3" width="19" customWidth="1"/>
    <col min="4" max="4" width="18" customWidth="1"/>
    <col min="5" max="5" width="15.28515625" customWidth="1"/>
    <col min="6" max="6" width="15.7109375" customWidth="1"/>
    <col min="7" max="7" width="17.7109375" customWidth="1"/>
    <col min="8" max="8" width="17.5703125" customWidth="1"/>
    <col min="9" max="9" width="28" customWidth="1"/>
    <col min="10" max="10" width="40" customWidth="1"/>
    <col min="11" max="11" width="69" customWidth="1"/>
    <col min="12" max="12" width="39.42578125" customWidth="1"/>
    <col min="13" max="13" width="61" customWidth="1"/>
    <col min="14" max="14" width="11.42578125" customWidth="1"/>
    <col min="15" max="15" width="33" customWidth="1"/>
    <col min="16" max="16" width="13.140625" customWidth="1"/>
    <col min="17" max="17" width="10.5703125" customWidth="1"/>
    <col min="18" max="18" width="32" customWidth="1"/>
    <col min="19" max="19" width="23.85546875" style="12" customWidth="1"/>
    <col min="20" max="20" width="18.28515625" customWidth="1"/>
    <col min="21" max="21" width="53.28515625" customWidth="1"/>
    <col min="22" max="22" width="13.7109375" customWidth="1"/>
    <col min="23" max="23" width="23.285156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251</v>
      </c>
      <c r="B2" t="s">
        <v>23</v>
      </c>
      <c r="C2" t="s">
        <v>24</v>
      </c>
      <c r="D2" t="s">
        <v>118</v>
      </c>
      <c r="E2" s="1">
        <v>45278</v>
      </c>
      <c r="F2" t="s">
        <v>90</v>
      </c>
      <c r="G2" t="s">
        <v>27</v>
      </c>
      <c r="H2" t="s">
        <v>28</v>
      </c>
      <c r="I2" t="s">
        <v>57</v>
      </c>
      <c r="K2" t="s">
        <v>401</v>
      </c>
      <c r="L2" t="s">
        <v>252</v>
      </c>
      <c r="M2" t="s">
        <v>253</v>
      </c>
      <c r="N2" t="s">
        <v>49</v>
      </c>
      <c r="O2" t="s">
        <v>403</v>
      </c>
      <c r="P2" s="1">
        <v>45278</v>
      </c>
      <c r="Q2" t="s">
        <v>254</v>
      </c>
      <c r="R2" t="s">
        <v>255</v>
      </c>
      <c r="S2" s="12">
        <v>13000</v>
      </c>
      <c r="T2" t="s">
        <v>2696</v>
      </c>
      <c r="U2" t="s">
        <v>256</v>
      </c>
      <c r="V2" t="s">
        <v>257</v>
      </c>
      <c r="W2" t="s">
        <v>258</v>
      </c>
    </row>
    <row r="3" spans="1:23" x14ac:dyDescent="0.2">
      <c r="A3" t="s">
        <v>251</v>
      </c>
      <c r="B3" t="s">
        <v>23</v>
      </c>
      <c r="C3" t="s">
        <v>24</v>
      </c>
      <c r="D3" t="s">
        <v>118</v>
      </c>
      <c r="E3" s="1">
        <v>45123</v>
      </c>
      <c r="F3" t="s">
        <v>26</v>
      </c>
      <c r="G3" t="s">
        <v>55</v>
      </c>
      <c r="H3" t="s">
        <v>56</v>
      </c>
      <c r="I3" t="s">
        <v>57</v>
      </c>
      <c r="J3" t="s">
        <v>1614</v>
      </c>
      <c r="K3" t="s">
        <v>1615</v>
      </c>
      <c r="L3" t="s">
        <v>1616</v>
      </c>
      <c r="M3" t="s">
        <v>1617</v>
      </c>
      <c r="N3" t="s">
        <v>49</v>
      </c>
      <c r="O3" t="s">
        <v>1618</v>
      </c>
      <c r="P3" s="1">
        <v>45123</v>
      </c>
      <c r="Q3" t="s">
        <v>36</v>
      </c>
      <c r="R3" t="s">
        <v>1616</v>
      </c>
      <c r="S3" s="12">
        <v>1125</v>
      </c>
      <c r="U3" t="s">
        <v>1619</v>
      </c>
      <c r="V3" t="s">
        <v>257</v>
      </c>
      <c r="W3" t="s">
        <v>1620</v>
      </c>
    </row>
    <row r="4" spans="1:23" x14ac:dyDescent="0.2">
      <c r="A4" t="s">
        <v>251</v>
      </c>
      <c r="B4" t="s">
        <v>23</v>
      </c>
      <c r="C4" t="s">
        <v>24</v>
      </c>
      <c r="D4" t="s">
        <v>118</v>
      </c>
      <c r="E4" s="1">
        <v>45123</v>
      </c>
      <c r="F4" t="s">
        <v>328</v>
      </c>
      <c r="G4" t="s">
        <v>27</v>
      </c>
      <c r="H4" t="s">
        <v>28</v>
      </c>
      <c r="I4" t="s">
        <v>57</v>
      </c>
      <c r="K4" t="s">
        <v>1650</v>
      </c>
      <c r="L4" t="s">
        <v>1651</v>
      </c>
      <c r="M4" t="s">
        <v>1652</v>
      </c>
      <c r="N4" t="s">
        <v>49</v>
      </c>
      <c r="O4" t="s">
        <v>1653</v>
      </c>
      <c r="P4" s="1">
        <v>45123</v>
      </c>
      <c r="Q4" t="s">
        <v>109</v>
      </c>
      <c r="R4" t="s">
        <v>1654</v>
      </c>
      <c r="S4" s="12">
        <v>900</v>
      </c>
      <c r="U4" t="s">
        <v>1655</v>
      </c>
      <c r="V4" t="s">
        <v>257</v>
      </c>
      <c r="W4" t="s">
        <v>1656</v>
      </c>
    </row>
    <row r="5" spans="1:23" x14ac:dyDescent="0.2">
      <c r="A5" t="s">
        <v>251</v>
      </c>
      <c r="B5" t="s">
        <v>23</v>
      </c>
      <c r="C5" t="s">
        <v>24</v>
      </c>
      <c r="D5" t="s">
        <v>25</v>
      </c>
      <c r="E5" s="1">
        <v>45051</v>
      </c>
      <c r="F5" t="s">
        <v>620</v>
      </c>
      <c r="G5" t="s">
        <v>161</v>
      </c>
      <c r="H5" t="s">
        <v>28</v>
      </c>
      <c r="I5" t="s">
        <v>1360</v>
      </c>
      <c r="J5" t="s">
        <v>1986</v>
      </c>
      <c r="K5" t="s">
        <v>1987</v>
      </c>
      <c r="L5" t="s">
        <v>1988</v>
      </c>
      <c r="M5" t="s">
        <v>1989</v>
      </c>
      <c r="N5" t="s">
        <v>34</v>
      </c>
      <c r="P5" s="1">
        <v>45051</v>
      </c>
      <c r="Q5" t="s">
        <v>36</v>
      </c>
      <c r="R5" t="s">
        <v>861</v>
      </c>
      <c r="S5" s="12">
        <v>50</v>
      </c>
      <c r="U5" t="s">
        <v>1990</v>
      </c>
      <c r="V5" t="s">
        <v>257</v>
      </c>
      <c r="W5" t="s">
        <v>1991</v>
      </c>
    </row>
    <row r="6" spans="1:23" x14ac:dyDescent="0.2">
      <c r="A6" s="11" t="s">
        <v>251</v>
      </c>
      <c r="B6" t="s">
        <v>23</v>
      </c>
      <c r="C6" t="s">
        <v>24</v>
      </c>
      <c r="D6" t="s">
        <v>25</v>
      </c>
      <c r="E6" s="1">
        <v>45050</v>
      </c>
      <c r="F6" t="s">
        <v>444</v>
      </c>
      <c r="G6" t="s">
        <v>91</v>
      </c>
      <c r="H6" t="s">
        <v>28</v>
      </c>
      <c r="I6" t="s">
        <v>120</v>
      </c>
      <c r="J6" t="s">
        <v>1992</v>
      </c>
      <c r="K6" t="s">
        <v>1993</v>
      </c>
      <c r="L6" t="s">
        <v>1994</v>
      </c>
      <c r="M6" t="s">
        <v>1994</v>
      </c>
      <c r="N6" t="s">
        <v>34</v>
      </c>
      <c r="P6" s="1">
        <v>45050</v>
      </c>
      <c r="Q6" s="21" t="s">
        <v>328</v>
      </c>
      <c r="R6" t="s">
        <v>2743</v>
      </c>
      <c r="S6" s="13">
        <v>0</v>
      </c>
      <c r="V6" t="s">
        <v>257</v>
      </c>
      <c r="W6" t="s">
        <v>1995</v>
      </c>
    </row>
    <row r="8" spans="1:23" x14ac:dyDescent="0.2">
      <c r="R8" s="7" t="s">
        <v>2693</v>
      </c>
      <c r="S8" s="9">
        <f>SUM(S2:S7)</f>
        <v>15075</v>
      </c>
    </row>
  </sheetData>
  <pageMargins left="0.75" right="0.75" top="1" bottom="1" header="0.5" footer="0.5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1966-F040-4DED-88B5-5B13A4428A9A}">
  <sheetPr codeName="Sheet43"/>
  <dimension ref="A1:W11"/>
  <sheetViews>
    <sheetView workbookViewId="0">
      <pane ySplit="1" topLeftCell="A2" activePane="bottomLeft" state="frozen"/>
      <selection activeCell="O1" sqref="O1"/>
      <selection pane="bottomLeft" activeCell="O1" sqref="A1:XFD1"/>
    </sheetView>
  </sheetViews>
  <sheetFormatPr defaultRowHeight="12.75" x14ac:dyDescent="0.2"/>
  <cols>
    <col min="1" max="1" width="15.5703125" customWidth="1"/>
    <col min="2" max="2" width="11.28515625" customWidth="1"/>
    <col min="3" max="3" width="17.42578125" customWidth="1"/>
    <col min="4" max="4" width="12.85546875" customWidth="1"/>
    <col min="5" max="5" width="13.5703125" customWidth="1"/>
    <col min="6" max="6" width="10.28515625" customWidth="1"/>
    <col min="7" max="8" width="16.5703125" customWidth="1"/>
    <col min="9" max="9" width="33.140625" customWidth="1"/>
    <col min="10" max="10" width="45.7109375" customWidth="1"/>
    <col min="11" max="11" width="33.7109375" customWidth="1"/>
    <col min="12" max="12" width="18.140625" customWidth="1"/>
    <col min="13" max="13" width="18.85546875" customWidth="1"/>
    <col min="14" max="14" width="12.85546875" customWidth="1"/>
    <col min="15" max="15" width="18.140625" customWidth="1"/>
    <col min="16" max="16" width="17.140625" customWidth="1"/>
    <col min="17" max="17" width="13.7109375" customWidth="1"/>
    <col min="18" max="19" width="15.85546875" customWidth="1"/>
    <col min="20" max="20" width="20.28515625" customWidth="1"/>
    <col min="21" max="21" width="41" customWidth="1"/>
    <col min="22" max="22" width="13.7109375" customWidth="1"/>
    <col min="23" max="23" width="31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773</v>
      </c>
      <c r="B2" t="s">
        <v>23</v>
      </c>
      <c r="C2" t="s">
        <v>24</v>
      </c>
      <c r="D2" t="s">
        <v>25</v>
      </c>
      <c r="E2" s="1">
        <v>45243</v>
      </c>
      <c r="F2" t="s">
        <v>229</v>
      </c>
      <c r="G2" t="s">
        <v>100</v>
      </c>
      <c r="H2" t="s">
        <v>28</v>
      </c>
      <c r="I2" t="s">
        <v>169</v>
      </c>
      <c r="J2" t="s">
        <v>774</v>
      </c>
      <c r="K2" t="s">
        <v>775</v>
      </c>
      <c r="L2" t="s">
        <v>776</v>
      </c>
      <c r="M2" t="s">
        <v>777</v>
      </c>
      <c r="N2" t="s">
        <v>34</v>
      </c>
      <c r="P2" s="1">
        <v>45243</v>
      </c>
      <c r="Q2" t="s">
        <v>778</v>
      </c>
      <c r="R2" t="s">
        <v>776</v>
      </c>
      <c r="S2">
        <v>35</v>
      </c>
      <c r="U2" t="s">
        <v>779</v>
      </c>
      <c r="V2" t="s">
        <v>780</v>
      </c>
      <c r="W2" t="s">
        <v>781</v>
      </c>
    </row>
    <row r="3" spans="1:23" x14ac:dyDescent="0.2">
      <c r="A3" t="s">
        <v>773</v>
      </c>
      <c r="B3" t="s">
        <v>23</v>
      </c>
      <c r="C3" t="s">
        <v>24</v>
      </c>
      <c r="D3" t="s">
        <v>25</v>
      </c>
      <c r="E3" s="1">
        <v>45243</v>
      </c>
      <c r="F3" t="s">
        <v>316</v>
      </c>
      <c r="G3" t="s">
        <v>27</v>
      </c>
      <c r="H3" t="s">
        <v>28</v>
      </c>
      <c r="I3" t="s">
        <v>169</v>
      </c>
      <c r="J3" t="s">
        <v>782</v>
      </c>
      <c r="K3" t="s">
        <v>783</v>
      </c>
      <c r="L3" t="s">
        <v>784</v>
      </c>
      <c r="M3" t="s">
        <v>777</v>
      </c>
      <c r="N3" t="s">
        <v>34</v>
      </c>
      <c r="P3" s="1">
        <v>45243</v>
      </c>
      <c r="Q3" t="s">
        <v>624</v>
      </c>
      <c r="R3" t="s">
        <v>784</v>
      </c>
      <c r="S3">
        <v>150</v>
      </c>
      <c r="U3" t="s">
        <v>785</v>
      </c>
      <c r="V3" t="s">
        <v>780</v>
      </c>
      <c r="W3" t="s">
        <v>786</v>
      </c>
    </row>
    <row r="4" spans="1:23" x14ac:dyDescent="0.2">
      <c r="A4" t="s">
        <v>773</v>
      </c>
      <c r="B4" t="s">
        <v>23</v>
      </c>
      <c r="C4" t="s">
        <v>24</v>
      </c>
      <c r="D4" t="s">
        <v>25</v>
      </c>
      <c r="E4" s="1">
        <v>45216</v>
      </c>
      <c r="F4" t="s">
        <v>440</v>
      </c>
      <c r="G4" t="s">
        <v>100</v>
      </c>
      <c r="H4" t="s">
        <v>28</v>
      </c>
      <c r="I4" t="s">
        <v>137</v>
      </c>
      <c r="K4" t="s">
        <v>864</v>
      </c>
      <c r="L4" t="s">
        <v>865</v>
      </c>
      <c r="M4" t="s">
        <v>777</v>
      </c>
      <c r="N4" t="s">
        <v>49</v>
      </c>
      <c r="O4" t="s">
        <v>866</v>
      </c>
      <c r="P4" s="1">
        <v>45216</v>
      </c>
      <c r="Q4" t="s">
        <v>657</v>
      </c>
      <c r="R4" t="s">
        <v>865</v>
      </c>
      <c r="S4">
        <v>2000</v>
      </c>
      <c r="U4" t="s">
        <v>867</v>
      </c>
      <c r="V4" t="s">
        <v>780</v>
      </c>
      <c r="W4" t="s">
        <v>868</v>
      </c>
    </row>
    <row r="5" spans="1:23" x14ac:dyDescent="0.2">
      <c r="A5" t="s">
        <v>773</v>
      </c>
      <c r="B5" t="s">
        <v>23</v>
      </c>
      <c r="C5" t="s">
        <v>24</v>
      </c>
      <c r="D5" t="s">
        <v>25</v>
      </c>
      <c r="E5" s="1">
        <v>45184</v>
      </c>
      <c r="F5" t="s">
        <v>1003</v>
      </c>
      <c r="G5" t="s">
        <v>43</v>
      </c>
      <c r="H5" t="s">
        <v>28</v>
      </c>
      <c r="I5" t="s">
        <v>44</v>
      </c>
      <c r="K5" t="s">
        <v>1273</v>
      </c>
      <c r="L5" t="s">
        <v>1274</v>
      </c>
      <c r="M5" t="s">
        <v>777</v>
      </c>
      <c r="N5" t="s">
        <v>49</v>
      </c>
      <c r="O5" t="s">
        <v>1275</v>
      </c>
      <c r="P5" s="1">
        <v>45184</v>
      </c>
      <c r="Q5" t="s">
        <v>657</v>
      </c>
      <c r="R5" t="s">
        <v>1274</v>
      </c>
      <c r="S5">
        <v>500</v>
      </c>
      <c r="U5" t="s">
        <v>1276</v>
      </c>
      <c r="V5" t="s">
        <v>780</v>
      </c>
      <c r="W5" t="s">
        <v>1277</v>
      </c>
    </row>
    <row r="6" spans="1:23" x14ac:dyDescent="0.2">
      <c r="A6" t="s">
        <v>773</v>
      </c>
      <c r="B6" t="s">
        <v>23</v>
      </c>
      <c r="C6" t="s">
        <v>24</v>
      </c>
      <c r="D6" t="s">
        <v>25</v>
      </c>
      <c r="E6" s="1">
        <v>45159</v>
      </c>
      <c r="F6" t="s">
        <v>363</v>
      </c>
      <c r="G6" t="s">
        <v>100</v>
      </c>
      <c r="H6" t="s">
        <v>28</v>
      </c>
      <c r="I6" t="s">
        <v>137</v>
      </c>
      <c r="J6" t="s">
        <v>1444</v>
      </c>
      <c r="K6" t="s">
        <v>1445</v>
      </c>
      <c r="L6" t="s">
        <v>1446</v>
      </c>
      <c r="M6" t="s">
        <v>1447</v>
      </c>
      <c r="N6" t="s">
        <v>34</v>
      </c>
      <c r="P6" s="1">
        <v>45159</v>
      </c>
      <c r="Q6" t="s">
        <v>593</v>
      </c>
      <c r="R6" t="s">
        <v>1448</v>
      </c>
      <c r="S6">
        <v>200</v>
      </c>
      <c r="U6" t="s">
        <v>1449</v>
      </c>
      <c r="V6" t="s">
        <v>780</v>
      </c>
      <c r="W6" t="s">
        <v>1450</v>
      </c>
    </row>
    <row r="7" spans="1:23" x14ac:dyDescent="0.2">
      <c r="A7" t="s">
        <v>773</v>
      </c>
      <c r="B7" t="s">
        <v>23</v>
      </c>
      <c r="C7" t="s">
        <v>24</v>
      </c>
      <c r="D7" t="s">
        <v>25</v>
      </c>
      <c r="E7" s="1">
        <v>45159</v>
      </c>
      <c r="F7" t="s">
        <v>363</v>
      </c>
      <c r="G7" t="s">
        <v>100</v>
      </c>
      <c r="H7" t="s">
        <v>28</v>
      </c>
      <c r="I7" t="s">
        <v>137</v>
      </c>
      <c r="K7" t="s">
        <v>1451</v>
      </c>
      <c r="L7" t="s">
        <v>1452</v>
      </c>
      <c r="M7" t="s">
        <v>777</v>
      </c>
      <c r="N7" t="s">
        <v>34</v>
      </c>
      <c r="P7" s="1">
        <v>45159</v>
      </c>
      <c r="Q7" t="s">
        <v>593</v>
      </c>
      <c r="R7" t="s">
        <v>1448</v>
      </c>
      <c r="S7">
        <v>200</v>
      </c>
      <c r="U7" t="s">
        <v>1453</v>
      </c>
      <c r="V7" t="s">
        <v>780</v>
      </c>
      <c r="W7" t="s">
        <v>1454</v>
      </c>
    </row>
    <row r="8" spans="1:23" x14ac:dyDescent="0.2">
      <c r="A8" t="s">
        <v>773</v>
      </c>
      <c r="B8" t="s">
        <v>23</v>
      </c>
      <c r="C8" t="s">
        <v>24</v>
      </c>
      <c r="D8" t="s">
        <v>25</v>
      </c>
      <c r="E8" s="1">
        <v>45068</v>
      </c>
      <c r="F8" t="s">
        <v>409</v>
      </c>
      <c r="G8" t="s">
        <v>634</v>
      </c>
      <c r="H8" t="s">
        <v>28</v>
      </c>
      <c r="I8" t="s">
        <v>29</v>
      </c>
      <c r="J8" t="s">
        <v>1903</v>
      </c>
      <c r="K8" t="s">
        <v>1904</v>
      </c>
      <c r="L8" t="s">
        <v>1905</v>
      </c>
      <c r="M8" t="s">
        <v>777</v>
      </c>
      <c r="N8" t="s">
        <v>34</v>
      </c>
      <c r="P8" s="1">
        <v>45068</v>
      </c>
      <c r="Q8" t="s">
        <v>385</v>
      </c>
      <c r="R8" t="s">
        <v>1274</v>
      </c>
      <c r="S8">
        <v>500</v>
      </c>
      <c r="U8" t="s">
        <v>1906</v>
      </c>
      <c r="V8" t="s">
        <v>780</v>
      </c>
      <c r="W8" t="s">
        <v>1907</v>
      </c>
    </row>
    <row r="11" spans="1:23" x14ac:dyDescent="0.2">
      <c r="R11" s="7" t="s">
        <v>2693</v>
      </c>
      <c r="S11" s="9">
        <f>SUM(S2:S10)</f>
        <v>3585</v>
      </c>
    </row>
  </sheetData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3A35-FA58-4B3C-9F34-528F58313217}">
  <sheetPr codeName="Sheet9"/>
  <dimension ref="A1:W6"/>
  <sheetViews>
    <sheetView topLeftCell="H1" workbookViewId="0">
      <pane ySplit="1" topLeftCell="A2" activePane="bottomLeft" state="frozen"/>
      <selection pane="bottomLeft" activeCell="O3" sqref="A3:XFD3"/>
    </sheetView>
  </sheetViews>
  <sheetFormatPr defaultRowHeight="12.75" x14ac:dyDescent="0.2"/>
  <cols>
    <col min="1" max="1" width="14.42578125" customWidth="1"/>
    <col min="2" max="2" width="11.28515625" customWidth="1"/>
    <col min="3" max="3" width="15.140625" customWidth="1"/>
    <col min="4" max="4" width="19.85546875" customWidth="1"/>
    <col min="5" max="5" width="17.7109375" customWidth="1"/>
    <col min="6" max="6" width="11" customWidth="1"/>
    <col min="7" max="7" width="17.7109375" customWidth="1"/>
    <col min="8" max="8" width="36.85546875" customWidth="1"/>
    <col min="9" max="9" width="29" customWidth="1"/>
    <col min="10" max="10" width="63.28515625" customWidth="1"/>
    <col min="11" max="11" width="39.85546875" customWidth="1"/>
    <col min="12" max="12" width="43.42578125" customWidth="1"/>
    <col min="13" max="13" width="30.7109375" customWidth="1"/>
    <col min="14" max="14" width="11.7109375" customWidth="1"/>
    <col min="15" max="15" width="33.42578125" customWidth="1"/>
    <col min="16" max="16" width="12.5703125" customWidth="1"/>
    <col min="17" max="17" width="13.7109375" customWidth="1"/>
    <col min="18" max="18" width="29" customWidth="1"/>
    <col min="19" max="19" width="32" style="12" customWidth="1"/>
    <col min="20" max="20" width="22.140625" customWidth="1"/>
    <col min="21" max="21" width="70" customWidth="1"/>
    <col min="22" max="22" width="13.7109375" customWidth="1"/>
    <col min="23" max="23" width="43.1406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357</v>
      </c>
      <c r="B2" t="s">
        <v>23</v>
      </c>
      <c r="C2" t="s">
        <v>24</v>
      </c>
      <c r="D2" t="s">
        <v>79</v>
      </c>
      <c r="E2" s="1">
        <v>45278</v>
      </c>
      <c r="F2" t="s">
        <v>358</v>
      </c>
      <c r="G2" t="s">
        <v>55</v>
      </c>
      <c r="H2" t="s">
        <v>56</v>
      </c>
      <c r="I2" t="s">
        <v>57</v>
      </c>
      <c r="J2" t="s">
        <v>359</v>
      </c>
      <c r="K2" t="s">
        <v>360</v>
      </c>
      <c r="L2" t="s">
        <v>361</v>
      </c>
      <c r="M2" t="s">
        <v>362</v>
      </c>
      <c r="N2" t="s">
        <v>34</v>
      </c>
      <c r="P2" s="1">
        <v>45279</v>
      </c>
      <c r="Q2" t="s">
        <v>363</v>
      </c>
      <c r="R2" t="s">
        <v>364</v>
      </c>
      <c r="S2" s="12">
        <v>100000</v>
      </c>
      <c r="U2" t="s">
        <v>365</v>
      </c>
      <c r="V2" t="s">
        <v>366</v>
      </c>
      <c r="W2" t="s">
        <v>367</v>
      </c>
    </row>
    <row r="3" spans="1:23" x14ac:dyDescent="0.2">
      <c r="A3" t="s">
        <v>357</v>
      </c>
      <c r="B3" t="s">
        <v>23</v>
      </c>
      <c r="C3" t="s">
        <v>24</v>
      </c>
      <c r="D3" t="s">
        <v>118</v>
      </c>
      <c r="E3" s="1">
        <v>45047</v>
      </c>
      <c r="F3" t="s">
        <v>216</v>
      </c>
      <c r="G3" t="s">
        <v>55</v>
      </c>
      <c r="H3" t="s">
        <v>70</v>
      </c>
      <c r="I3" t="s">
        <v>57</v>
      </c>
      <c r="J3" t="s">
        <v>2014</v>
      </c>
      <c r="K3" t="s">
        <v>2015</v>
      </c>
      <c r="L3" t="s">
        <v>2016</v>
      </c>
      <c r="M3" t="s">
        <v>2017</v>
      </c>
      <c r="N3" t="s">
        <v>49</v>
      </c>
      <c r="O3" t="s">
        <v>310</v>
      </c>
      <c r="P3" s="10">
        <v>45048</v>
      </c>
      <c r="Q3" s="21" t="s">
        <v>130</v>
      </c>
      <c r="R3" t="s">
        <v>2741</v>
      </c>
      <c r="S3" s="13">
        <v>2000000</v>
      </c>
      <c r="U3" t="s">
        <v>2742</v>
      </c>
      <c r="V3" t="s">
        <v>366</v>
      </c>
      <c r="W3" t="s">
        <v>367</v>
      </c>
    </row>
    <row r="6" spans="1:23" x14ac:dyDescent="0.2">
      <c r="R6" s="7" t="s">
        <v>2693</v>
      </c>
      <c r="S6" s="9">
        <f>SUM(S2:S5)</f>
        <v>2100000</v>
      </c>
    </row>
  </sheetData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5C8E8-CF92-43E2-8828-565E7742E679}">
  <sheetPr codeName="Sheet10"/>
  <dimension ref="A1:W12"/>
  <sheetViews>
    <sheetView topLeftCell="M1" workbookViewId="0">
      <pane ySplit="1" topLeftCell="A2" activePane="bottomLeft" state="frozen"/>
      <selection pane="bottomLeft" activeCell="G9" sqref="G9"/>
    </sheetView>
  </sheetViews>
  <sheetFormatPr defaultRowHeight="12.75" x14ac:dyDescent="0.2"/>
  <cols>
    <col min="1" max="1" width="30.85546875" customWidth="1"/>
    <col min="2" max="2" width="11.28515625" customWidth="1"/>
    <col min="3" max="3" width="17.42578125" customWidth="1"/>
    <col min="4" max="4" width="26.85546875" customWidth="1"/>
    <col min="5" max="5" width="16" customWidth="1"/>
    <col min="6" max="6" width="12.7109375" customWidth="1"/>
    <col min="7" max="7" width="17.7109375" customWidth="1"/>
    <col min="8" max="8" width="36.85546875" customWidth="1"/>
    <col min="9" max="9" width="28.5703125" customWidth="1"/>
    <col min="10" max="10" width="51.7109375" customWidth="1"/>
    <col min="11" max="11" width="29.5703125" customWidth="1"/>
    <col min="12" max="12" width="78" customWidth="1"/>
    <col min="13" max="13" width="68.7109375" customWidth="1"/>
    <col min="14" max="14" width="15.7109375" customWidth="1"/>
    <col min="15" max="15" width="18.7109375" customWidth="1"/>
    <col min="16" max="16" width="16.7109375" customWidth="1"/>
    <col min="17" max="17" width="13.7109375" customWidth="1"/>
    <col min="18" max="18" width="83.85546875" customWidth="1"/>
    <col min="19" max="19" width="19.42578125" style="12" customWidth="1"/>
    <col min="20" max="20" width="28.28515625" customWidth="1"/>
    <col min="21" max="21" width="63.85546875" customWidth="1"/>
    <col min="22" max="22" width="13.7109375" customWidth="1"/>
    <col min="23" max="23" width="43.1406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53</v>
      </c>
      <c r="B2" t="s">
        <v>23</v>
      </c>
      <c r="C2" t="s">
        <v>24</v>
      </c>
      <c r="D2" t="s">
        <v>54</v>
      </c>
      <c r="E2" s="1">
        <v>45288</v>
      </c>
      <c r="F2" t="s">
        <v>42</v>
      </c>
      <c r="G2" t="s">
        <v>55</v>
      </c>
      <c r="H2" t="s">
        <v>56</v>
      </c>
      <c r="I2" t="s">
        <v>57</v>
      </c>
      <c r="K2" t="s">
        <v>58</v>
      </c>
      <c r="L2" t="s">
        <v>59</v>
      </c>
      <c r="M2" t="s">
        <v>60</v>
      </c>
      <c r="N2" t="s">
        <v>49</v>
      </c>
      <c r="O2" t="s">
        <v>61</v>
      </c>
      <c r="P2" s="1">
        <v>45289</v>
      </c>
      <c r="Q2" t="s">
        <v>62</v>
      </c>
      <c r="R2" t="s">
        <v>63</v>
      </c>
      <c r="S2" s="12">
        <v>6241631</v>
      </c>
      <c r="U2" t="s">
        <v>64</v>
      </c>
      <c r="V2" t="s">
        <v>65</v>
      </c>
      <c r="W2" t="s">
        <v>66</v>
      </c>
    </row>
    <row r="3" spans="1:23" x14ac:dyDescent="0.2">
      <c r="A3" t="s">
        <v>53</v>
      </c>
      <c r="B3" t="s">
        <v>23</v>
      </c>
      <c r="C3" t="s">
        <v>24</v>
      </c>
      <c r="D3" t="s">
        <v>79</v>
      </c>
      <c r="E3" s="1">
        <v>45278</v>
      </c>
      <c r="F3" t="s">
        <v>444</v>
      </c>
      <c r="G3" t="s">
        <v>55</v>
      </c>
      <c r="H3" t="s">
        <v>56</v>
      </c>
      <c r="I3" t="s">
        <v>57</v>
      </c>
      <c r="K3" t="s">
        <v>58</v>
      </c>
      <c r="L3" t="s">
        <v>445</v>
      </c>
      <c r="M3" t="s">
        <v>60</v>
      </c>
      <c r="N3" t="s">
        <v>49</v>
      </c>
      <c r="O3" t="s">
        <v>61</v>
      </c>
      <c r="P3" s="1">
        <v>45280</v>
      </c>
      <c r="Q3" t="s">
        <v>446</v>
      </c>
      <c r="R3" t="s">
        <v>447</v>
      </c>
      <c r="S3" s="12">
        <v>35221808</v>
      </c>
      <c r="U3" t="s">
        <v>448</v>
      </c>
      <c r="V3" t="s">
        <v>65</v>
      </c>
      <c r="W3" t="s">
        <v>66</v>
      </c>
    </row>
    <row r="4" spans="1:23" x14ac:dyDescent="0.2">
      <c r="A4" t="s">
        <v>53</v>
      </c>
      <c r="B4" t="s">
        <v>23</v>
      </c>
      <c r="C4" t="s">
        <v>24</v>
      </c>
      <c r="D4" t="s">
        <v>79</v>
      </c>
      <c r="E4" s="1">
        <v>45271</v>
      </c>
      <c r="F4" t="s">
        <v>511</v>
      </c>
      <c r="G4" t="s">
        <v>55</v>
      </c>
      <c r="H4" t="s">
        <v>56</v>
      </c>
      <c r="I4" t="s">
        <v>57</v>
      </c>
      <c r="K4" t="s">
        <v>58</v>
      </c>
      <c r="L4" t="s">
        <v>532</v>
      </c>
      <c r="M4" t="s">
        <v>60</v>
      </c>
      <c r="N4" t="s">
        <v>49</v>
      </c>
      <c r="O4" t="s">
        <v>61</v>
      </c>
      <c r="P4" s="1">
        <v>45272</v>
      </c>
      <c r="Q4" t="s">
        <v>229</v>
      </c>
      <c r="R4" t="s">
        <v>533</v>
      </c>
      <c r="S4" s="12">
        <v>16517132</v>
      </c>
      <c r="U4" t="s">
        <v>448</v>
      </c>
      <c r="V4" t="s">
        <v>65</v>
      </c>
      <c r="W4" t="s">
        <v>66</v>
      </c>
    </row>
    <row r="5" spans="1:23" x14ac:dyDescent="0.2">
      <c r="A5" t="s">
        <v>53</v>
      </c>
      <c r="B5" t="s">
        <v>23</v>
      </c>
      <c r="C5" t="s">
        <v>24</v>
      </c>
      <c r="D5" t="s">
        <v>54</v>
      </c>
      <c r="E5" s="1">
        <v>45198</v>
      </c>
      <c r="F5" t="s">
        <v>168</v>
      </c>
      <c r="G5" t="s">
        <v>55</v>
      </c>
      <c r="H5" t="s">
        <v>70</v>
      </c>
      <c r="I5" t="s">
        <v>57</v>
      </c>
      <c r="K5" t="s">
        <v>58</v>
      </c>
      <c r="L5" t="s">
        <v>983</v>
      </c>
      <c r="M5" t="s">
        <v>60</v>
      </c>
      <c r="N5" t="s">
        <v>49</v>
      </c>
      <c r="O5" t="s">
        <v>61</v>
      </c>
      <c r="P5" s="1">
        <v>45201</v>
      </c>
      <c r="Q5" t="s">
        <v>984</v>
      </c>
      <c r="R5" t="s">
        <v>985</v>
      </c>
      <c r="S5" s="12">
        <v>47859167</v>
      </c>
      <c r="U5" t="s">
        <v>986</v>
      </c>
      <c r="V5" t="s">
        <v>65</v>
      </c>
      <c r="W5" t="s">
        <v>66</v>
      </c>
    </row>
    <row r="6" spans="1:23" x14ac:dyDescent="0.2">
      <c r="A6" t="s">
        <v>53</v>
      </c>
      <c r="B6" t="s">
        <v>23</v>
      </c>
      <c r="C6" t="s">
        <v>24</v>
      </c>
      <c r="D6" t="s">
        <v>54</v>
      </c>
      <c r="E6" s="1">
        <v>45194</v>
      </c>
      <c r="F6" t="s">
        <v>827</v>
      </c>
      <c r="G6" t="s">
        <v>55</v>
      </c>
      <c r="H6" t="s">
        <v>70</v>
      </c>
      <c r="I6" t="s">
        <v>57</v>
      </c>
      <c r="K6" t="s">
        <v>58</v>
      </c>
      <c r="L6" t="s">
        <v>1178</v>
      </c>
      <c r="M6" t="s">
        <v>60</v>
      </c>
      <c r="N6" t="s">
        <v>49</v>
      </c>
      <c r="O6" t="s">
        <v>61</v>
      </c>
      <c r="P6" s="1">
        <v>45196</v>
      </c>
      <c r="Q6" t="s">
        <v>281</v>
      </c>
      <c r="R6" t="s">
        <v>1179</v>
      </c>
      <c r="S6" s="12">
        <v>35040940</v>
      </c>
      <c r="U6" t="s">
        <v>448</v>
      </c>
      <c r="V6" t="s">
        <v>65</v>
      </c>
      <c r="W6" t="s">
        <v>66</v>
      </c>
    </row>
    <row r="7" spans="1:23" x14ac:dyDescent="0.2">
      <c r="A7" t="s">
        <v>53</v>
      </c>
      <c r="B7" t="s">
        <v>23</v>
      </c>
      <c r="C7" t="s">
        <v>24</v>
      </c>
      <c r="D7" t="s">
        <v>79</v>
      </c>
      <c r="E7" s="1">
        <v>45182</v>
      </c>
      <c r="F7" t="s">
        <v>306</v>
      </c>
      <c r="G7" t="s">
        <v>55</v>
      </c>
      <c r="H7" t="s">
        <v>70</v>
      </c>
      <c r="I7" t="s">
        <v>57</v>
      </c>
      <c r="K7" t="s">
        <v>1292</v>
      </c>
      <c r="L7" t="s">
        <v>1293</v>
      </c>
      <c r="M7" t="s">
        <v>60</v>
      </c>
      <c r="N7" t="s">
        <v>49</v>
      </c>
      <c r="O7" t="s">
        <v>61</v>
      </c>
      <c r="P7" s="1">
        <v>45183</v>
      </c>
      <c r="Q7" t="s">
        <v>323</v>
      </c>
      <c r="R7" t="s">
        <v>1294</v>
      </c>
      <c r="S7" s="12">
        <v>5734000</v>
      </c>
      <c r="U7" t="s">
        <v>448</v>
      </c>
      <c r="V7" t="s">
        <v>65</v>
      </c>
      <c r="W7" t="s">
        <v>66</v>
      </c>
    </row>
    <row r="8" spans="1:23" x14ac:dyDescent="0.2">
      <c r="A8" t="s">
        <v>53</v>
      </c>
      <c r="B8" t="s">
        <v>23</v>
      </c>
      <c r="C8" t="s">
        <v>24</v>
      </c>
      <c r="D8" t="s">
        <v>54</v>
      </c>
      <c r="E8" s="1">
        <v>44999</v>
      </c>
      <c r="F8" t="s">
        <v>136</v>
      </c>
      <c r="G8" t="s">
        <v>55</v>
      </c>
      <c r="H8" t="s">
        <v>56</v>
      </c>
      <c r="I8" t="s">
        <v>57</v>
      </c>
      <c r="K8" t="s">
        <v>1292</v>
      </c>
      <c r="L8" t="s">
        <v>2303</v>
      </c>
      <c r="M8" t="s">
        <v>60</v>
      </c>
      <c r="N8" t="s">
        <v>49</v>
      </c>
      <c r="O8" t="s">
        <v>61</v>
      </c>
      <c r="P8" s="1">
        <v>45000</v>
      </c>
      <c r="Q8" t="s">
        <v>147</v>
      </c>
      <c r="R8" t="s">
        <v>2304</v>
      </c>
      <c r="S8" s="12">
        <v>6065076</v>
      </c>
      <c r="U8" t="s">
        <v>448</v>
      </c>
      <c r="V8" t="s">
        <v>65</v>
      </c>
      <c r="W8" t="s">
        <v>66</v>
      </c>
    </row>
    <row r="9" spans="1:23" x14ac:dyDescent="0.2">
      <c r="A9" t="s">
        <v>53</v>
      </c>
      <c r="B9" t="s">
        <v>23</v>
      </c>
      <c r="C9" t="s">
        <v>24</v>
      </c>
      <c r="D9" t="s">
        <v>54</v>
      </c>
      <c r="E9" s="1">
        <v>44952</v>
      </c>
      <c r="F9" t="s">
        <v>394</v>
      </c>
      <c r="G9" t="s">
        <v>55</v>
      </c>
      <c r="H9" t="s">
        <v>56</v>
      </c>
      <c r="I9" t="s">
        <v>57</v>
      </c>
      <c r="J9" t="s">
        <v>2526</v>
      </c>
      <c r="K9" t="s">
        <v>2527</v>
      </c>
      <c r="L9" t="s">
        <v>2528</v>
      </c>
      <c r="M9" t="s">
        <v>60</v>
      </c>
      <c r="N9" t="s">
        <v>49</v>
      </c>
      <c r="O9" t="s">
        <v>61</v>
      </c>
      <c r="P9" s="1">
        <v>44953</v>
      </c>
      <c r="Q9" t="s">
        <v>589</v>
      </c>
      <c r="R9" t="s">
        <v>2529</v>
      </c>
      <c r="S9" s="12">
        <v>13339772</v>
      </c>
      <c r="U9" t="s">
        <v>448</v>
      </c>
      <c r="V9" t="s">
        <v>65</v>
      </c>
      <c r="W9" t="s">
        <v>66</v>
      </c>
    </row>
    <row r="10" spans="1:23" x14ac:dyDescent="0.2">
      <c r="E10" s="1"/>
      <c r="P10" s="1"/>
    </row>
    <row r="11" spans="1:23" x14ac:dyDescent="0.2">
      <c r="E11" s="1"/>
      <c r="P11" s="1"/>
    </row>
    <row r="12" spans="1:23" x14ac:dyDescent="0.2">
      <c r="R12" s="7" t="s">
        <v>2693</v>
      </c>
      <c r="S12" s="9">
        <f>SUM(S2:S11)</f>
        <v>166019526</v>
      </c>
    </row>
  </sheetData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C5026-5613-45B2-AF48-C11FF9512691}">
  <sheetPr codeName="Sheet11"/>
  <dimension ref="A1:W6"/>
  <sheetViews>
    <sheetView topLeftCell="N1" workbookViewId="0">
      <pane ySplit="1" topLeftCell="A2" activePane="bottomLeft" state="frozen"/>
      <selection pane="bottomLeft" activeCell="S2" sqref="S2"/>
    </sheetView>
  </sheetViews>
  <sheetFormatPr defaultRowHeight="12.75" x14ac:dyDescent="0.2"/>
  <cols>
    <col min="1" max="1" width="18.28515625" customWidth="1"/>
    <col min="2" max="2" width="11.28515625" customWidth="1"/>
    <col min="3" max="3" width="18.42578125" customWidth="1"/>
    <col min="4" max="4" width="26.85546875" customWidth="1"/>
    <col min="5" max="5" width="15" customWidth="1"/>
    <col min="6" max="6" width="15.7109375" customWidth="1"/>
    <col min="7" max="7" width="17.7109375" customWidth="1"/>
    <col min="8" max="8" width="26.28515625" customWidth="1"/>
    <col min="9" max="9" width="15.85546875" customWidth="1"/>
    <col min="10" max="10" width="34.42578125" customWidth="1"/>
    <col min="11" max="11" width="51.140625" customWidth="1"/>
    <col min="12" max="12" width="40" customWidth="1"/>
    <col min="13" max="13" width="88.42578125" customWidth="1"/>
    <col min="14" max="14" width="15.7109375" customWidth="1"/>
    <col min="15" max="16" width="17.140625" customWidth="1"/>
    <col min="17" max="17" width="13.7109375" customWidth="1"/>
    <col min="18" max="18" width="23.140625" customWidth="1"/>
    <col min="19" max="19" width="23.140625" style="12" customWidth="1"/>
    <col min="20" max="20" width="28.28515625" customWidth="1"/>
    <col min="21" max="21" width="57" customWidth="1"/>
    <col min="22" max="22" width="13.7109375" customWidth="1"/>
    <col min="23" max="23" width="43.140625" customWidth="1"/>
  </cols>
  <sheetData>
    <row r="1" spans="1:23" s="4" customFormat="1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6" t="s">
        <v>2692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">
      <c r="A2" t="s">
        <v>1974</v>
      </c>
      <c r="B2" t="s">
        <v>23</v>
      </c>
      <c r="C2" t="s">
        <v>24</v>
      </c>
      <c r="D2" t="s">
        <v>54</v>
      </c>
      <c r="E2" s="1">
        <v>45053</v>
      </c>
      <c r="F2" t="s">
        <v>254</v>
      </c>
      <c r="G2" t="s">
        <v>55</v>
      </c>
      <c r="H2" t="s">
        <v>56</v>
      </c>
      <c r="I2" t="s">
        <v>169</v>
      </c>
      <c r="J2" t="s">
        <v>1975</v>
      </c>
      <c r="K2" t="s">
        <v>2698</v>
      </c>
      <c r="L2" t="s">
        <v>1976</v>
      </c>
      <c r="M2" t="s">
        <v>1977</v>
      </c>
      <c r="N2" t="s">
        <v>34</v>
      </c>
      <c r="P2" s="1">
        <v>45054</v>
      </c>
      <c r="Q2" t="s">
        <v>130</v>
      </c>
      <c r="R2" t="s">
        <v>1978</v>
      </c>
      <c r="S2" s="12">
        <v>15239</v>
      </c>
      <c r="U2" t="s">
        <v>1979</v>
      </c>
      <c r="V2" t="s">
        <v>1980</v>
      </c>
      <c r="W2" t="s">
        <v>1981</v>
      </c>
    </row>
    <row r="6" spans="1:23" x14ac:dyDescent="0.2">
      <c r="R6" s="7" t="s">
        <v>2693</v>
      </c>
      <c r="S6" s="9">
        <f>SUM(S2:S5)</f>
        <v>15239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60</vt:i4>
      </vt:variant>
    </vt:vector>
  </HeadingPairs>
  <TitlesOfParts>
    <vt:vector size="60" baseType="lpstr">
      <vt:lpstr>SSO SUMMARY</vt:lpstr>
      <vt:lpstr>ANSONIA</vt:lpstr>
      <vt:lpstr>BERLIN</vt:lpstr>
      <vt:lpstr>BRANFORD</vt:lpstr>
      <vt:lpstr>BRIDGEPORT</vt:lpstr>
      <vt:lpstr>BRISTOL</vt:lpstr>
      <vt:lpstr>CHESHIRE</vt:lpstr>
      <vt:lpstr>CROMWELL   MATT</vt:lpstr>
      <vt:lpstr>COVENTRY</vt:lpstr>
      <vt:lpstr>DANBURY</vt:lpstr>
      <vt:lpstr>DARIEN</vt:lpstr>
      <vt:lpstr>DERBY</vt:lpstr>
      <vt:lpstr>EAST WINDSOR</vt:lpstr>
      <vt:lpstr>ENFIELD</vt:lpstr>
      <vt:lpstr>FAIRFIELD</vt:lpstr>
      <vt:lpstr>FARMINGTON</vt:lpstr>
      <vt:lpstr>GLASTONBURY</vt:lpstr>
      <vt:lpstr>GNHWPCA</vt:lpstr>
      <vt:lpstr>GREENWICH</vt:lpstr>
      <vt:lpstr>GISWOLD</vt:lpstr>
      <vt:lpstr>GROTON</vt:lpstr>
      <vt:lpstr>KILLINGLY</vt:lpstr>
      <vt:lpstr>LITCHFIELD</vt:lpstr>
      <vt:lpstr>MANCHESTER</vt:lpstr>
      <vt:lpstr>MANSFIELD</vt:lpstr>
      <vt:lpstr>MDC</vt:lpstr>
      <vt:lpstr>MERIDEN</vt:lpstr>
      <vt:lpstr>MIDDLETOWN</vt:lpstr>
      <vt:lpstr>MILFORD</vt:lpstr>
      <vt:lpstr>MONTVILLE</vt:lpstr>
      <vt:lpstr>NAUGATUCK</vt:lpstr>
      <vt:lpstr>NEW LONDON</vt:lpstr>
      <vt:lpstr>NEW MILFORD</vt:lpstr>
      <vt:lpstr>NEWTOWN</vt:lpstr>
      <vt:lpstr>NORTH HAVEN</vt:lpstr>
      <vt:lpstr>NORWALK</vt:lpstr>
      <vt:lpstr>NORWICH</vt:lpstr>
      <vt:lpstr>OXFORD</vt:lpstr>
      <vt:lpstr>PLAINFIELD</vt:lpstr>
      <vt:lpstr>PLYMOUTH</vt:lpstr>
      <vt:lpstr>PORTLAND</vt:lpstr>
      <vt:lpstr>RIDGEFIELD</vt:lpstr>
      <vt:lpstr>ROCKY HILL (MDC)</vt:lpstr>
      <vt:lpstr>SIMSBURY</vt:lpstr>
      <vt:lpstr>SOUTH WINDSOR</vt:lpstr>
      <vt:lpstr>SOUTHINGTON</vt:lpstr>
      <vt:lpstr>SOUTHBURY</vt:lpstr>
      <vt:lpstr>STAFFORD</vt:lpstr>
      <vt:lpstr>STAMFORD</vt:lpstr>
      <vt:lpstr>STONINGTON</vt:lpstr>
      <vt:lpstr>STRATFORD</vt:lpstr>
      <vt:lpstr>SUFFIELD</vt:lpstr>
      <vt:lpstr>THOMASTON</vt:lpstr>
      <vt:lpstr>TORRINGTON</vt:lpstr>
      <vt:lpstr>TRUMBULL</vt:lpstr>
      <vt:lpstr>VERNON</vt:lpstr>
      <vt:lpstr>WALLINGFORD</vt:lpstr>
      <vt:lpstr>WATERBURY</vt:lpstr>
      <vt:lpstr>WEST HAVEN</vt:lpstr>
      <vt:lpstr>WESTPORT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</dc:creator>
  <cp:keywords/>
  <dc:description/>
  <cp:lastModifiedBy>Ann Straut</cp:lastModifiedBy>
  <dcterms:created xsi:type="dcterms:W3CDTF">2024-04-09T20:19:58Z</dcterms:created>
  <dcterms:modified xsi:type="dcterms:W3CDTF">2025-01-09T17:50:12Z</dcterms:modified>
  <cp:category/>
</cp:coreProperties>
</file>